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2_2026年_推薦選抜\01_募集要項\"/>
    </mc:Choice>
  </mc:AlternateContent>
  <xr:revisionPtr revIDLastSave="0" documentId="13_ncr:1_{E32C5403-1755-4668-B678-32136AB5C1D5}" xr6:coauthVersionLast="47" xr6:coauthVersionMax="47" xr10:uidLastSave="{00000000-0000-0000-0000-000000000000}"/>
  <bookViews>
    <workbookView xWindow="-120" yWindow="-120" windowWidth="24240" windowHeight="13020" xr2:uid="{00000000-000D-0000-FFFF-FFFF00000000}"/>
  </bookViews>
  <sheets>
    <sheet name="様式１" sheetId="13" r:id="rId1"/>
    <sheet name="様式2,3,4" sheetId="10" r:id="rId2"/>
    <sheet name="様式5" sheetId="22" r:id="rId3"/>
  </sheets>
  <externalReferences>
    <externalReference r:id="rId4"/>
  </externalReferences>
  <definedNames>
    <definedName name="Environmental_Engineering" localSheetId="2">#REF!</definedName>
    <definedName name="Environmental_Engineering">#REF!</definedName>
    <definedName name="Environmental_Systems" localSheetId="2">#REF!</definedName>
    <definedName name="Environmental_Systems">#REF!</definedName>
    <definedName name="Information_Engineering" localSheetId="2">#REF!</definedName>
    <definedName name="Information_Engineering">#REF!</definedName>
    <definedName name="_xlnm.Print_Area" localSheetId="0">様式１!$A$1:$Z$73</definedName>
    <definedName name="_xlnm.Print_Area" localSheetId="1">'様式2,3,4'!$A$1:$Z$50</definedName>
    <definedName name="_xlnm.Print_Area" localSheetId="2">様式5!$A$1:$W$17</definedName>
    <definedName name="バイオシステムコース" localSheetId="2">[1]様式１!#REF!</definedName>
    <definedName name="バイオシステムコース">様式１!#REF!</definedName>
    <definedName name="英語選択肢" localSheetId="2">#REF!</definedName>
    <definedName name="英語選択肢">#REF!</definedName>
    <definedName name="月" localSheetId="2">#REF!</definedName>
    <definedName name="月">#REF!</definedName>
    <definedName name="建築デザインコース" localSheetId="2">[1]様式１!#REF!</definedName>
    <definedName name="建築デザインコース">様式１!#REF!</definedName>
    <definedName name="資源化学システムコース" localSheetId="2">[1]様式１!#REF!</definedName>
    <definedName name="資源化学システムコース">様式１!#REF!</definedName>
    <definedName name="性別" localSheetId="2">#REF!</definedName>
    <definedName name="性別">#REF!</definedName>
    <definedName name="専攻" localSheetId="2">#REF!</definedName>
    <definedName name="専攻">#REF!</definedName>
    <definedName name="専攻・コース" localSheetId="2">#REF!</definedName>
    <definedName name="専攻・コース">#REF!</definedName>
    <definedName name="選択肢">#REF!</definedName>
    <definedName name="選択問題">#REF!</definedName>
    <definedName name="日">#REF!</definedName>
    <definedName name="日本語選択肢">#REF!</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0" l="1"/>
  <c r="D44" i="10"/>
  <c r="G7" i="10"/>
  <c r="G8" i="10"/>
  <c r="F8" i="22"/>
  <c r="Q8" i="22"/>
  <c r="F7" i="22"/>
  <c r="O7" i="22"/>
  <c r="O6" i="22"/>
  <c r="F6" i="22"/>
  <c r="A1" i="22"/>
  <c r="Q9" i="10"/>
  <c r="E30" i="10" s="1"/>
  <c r="G9" i="10"/>
  <c r="E29" i="10" s="1"/>
  <c r="G41" i="13" l="1"/>
  <c r="A11" i="13"/>
  <c r="G59" i="13" l="1"/>
  <c r="G45" i="13"/>
  <c r="G43" i="13"/>
  <c r="D1" i="13"/>
  <c r="L4" i="10"/>
  <c r="G47" i="13"/>
  <c r="G49" i="13"/>
  <c r="G51" i="13"/>
  <c r="G53" i="13"/>
  <c r="G55" i="13"/>
  <c r="H4" i="10" l="1"/>
  <c r="AC11" i="13" l="1"/>
  <c r="AC10" i="13"/>
  <c r="J11" i="13" l="1"/>
  <c r="A1" i="10" l="1"/>
  <c r="G12" i="10" l="1"/>
  <c r="A2" i="10" l="1"/>
  <c r="AC44" i="13" l="1"/>
  <c r="AC43" i="13"/>
  <c r="AC42" i="13"/>
  <c r="AC60" i="13"/>
  <c r="AC59" i="13"/>
  <c r="AC58" i="13"/>
  <c r="G57" i="13" s="1"/>
  <c r="AC57" i="13"/>
  <c r="AC56" i="13"/>
  <c r="AC55" i="13"/>
  <c r="AC54" i="13"/>
  <c r="AC53" i="13"/>
  <c r="AC52" i="13"/>
  <c r="AC51" i="13"/>
  <c r="AC50" i="13"/>
  <c r="AC49" i="13"/>
  <c r="AC48" i="13"/>
  <c r="AC47" i="13"/>
  <c r="AC46" i="13"/>
  <c r="AC45" i="13"/>
  <c r="AC4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2D17817D-4DC2-4FF6-98FA-F291A1511120}">
      <text>
        <r>
          <rPr>
            <b/>
            <sz val="9"/>
            <color indexed="81"/>
            <rFont val="ＭＳ Ｐゴシック"/>
            <family val="3"/>
            <charset val="128"/>
          </rPr>
          <t>事務局用
年度を4桁の数字のみで入力</t>
        </r>
      </text>
    </comment>
    <comment ref="C1" authorId="0" shapeId="0" xr:uid="{4905128B-5627-42BF-B3E4-32D18164BF2D}">
      <text>
        <r>
          <rPr>
            <b/>
            <sz val="9"/>
            <color indexed="81"/>
            <rFont val="ＭＳ Ｐゴシック"/>
            <family val="3"/>
            <charset val="128"/>
          </rPr>
          <t>事務局用
"4月"か"10月"を選択</t>
        </r>
      </text>
    </comment>
    <comment ref="A10" authorId="0" shapeId="0" xr:uid="{00000000-0006-0000-0100-000003000000}">
      <text>
        <r>
          <rPr>
            <sz val="9"/>
            <color indexed="81"/>
            <rFont val="ＭＳ Ｐゴシック"/>
            <family val="3"/>
            <charset val="128"/>
          </rPr>
          <t>西暦4桁で入力</t>
        </r>
      </text>
    </comment>
    <comment ref="B41" authorId="0" shapeId="0" xr:uid="{00570EFE-0BF2-4463-84D7-19A6DDBA36E2}">
      <text>
        <r>
          <rPr>
            <sz val="9"/>
            <color indexed="81"/>
            <rFont val="MS P ゴシック"/>
            <family val="3"/>
            <charset val="128"/>
          </rPr>
          <t>西暦4桁で入力</t>
        </r>
      </text>
    </comment>
    <comment ref="G41" authorId="0" shapeId="0" xr:uid="{78FB8CC0-750D-4C06-B751-86A6808A54D3}">
      <text>
        <r>
          <rPr>
            <sz val="9"/>
            <color indexed="81"/>
            <rFont val="ＭＳ Ｐゴシック"/>
            <family val="3"/>
            <charset val="128"/>
          </rPr>
          <t>エラーが発生した場合は、直接年数を入力してください。</t>
        </r>
        <r>
          <rPr>
            <b/>
            <sz val="9"/>
            <color indexed="81"/>
            <rFont val="ＭＳ Ｐゴシック"/>
            <family val="3"/>
            <charset val="128"/>
          </rPr>
          <t xml:space="preserve">
</t>
        </r>
      </text>
    </comment>
    <comment ref="B42" authorId="0" shapeId="0" xr:uid="{96367560-F022-48F7-97AA-15333471033C}">
      <text>
        <r>
          <rPr>
            <sz val="9"/>
            <color indexed="81"/>
            <rFont val="MS P ゴシック"/>
            <family val="3"/>
            <charset val="128"/>
          </rPr>
          <t>西暦4桁で入力</t>
        </r>
      </text>
    </comment>
    <comment ref="B43" authorId="0" shapeId="0" xr:uid="{AA805E3C-B618-4C86-A1BC-4F170D2D4E14}">
      <text>
        <r>
          <rPr>
            <sz val="9"/>
            <color indexed="81"/>
            <rFont val="MS P ゴシック"/>
            <family val="3"/>
            <charset val="128"/>
          </rPr>
          <t>西暦4桁で入力</t>
        </r>
      </text>
    </comment>
    <comment ref="G43" authorId="0" shapeId="0" xr:uid="{ECAFD801-DD38-4617-A926-ADDB1376BA89}">
      <text>
        <r>
          <rPr>
            <sz val="9"/>
            <color indexed="81"/>
            <rFont val="ＭＳ Ｐゴシック"/>
            <family val="3"/>
            <charset val="128"/>
          </rPr>
          <t>エラーが発生した場合は、直接年数を入力してください。</t>
        </r>
        <r>
          <rPr>
            <b/>
            <sz val="9"/>
            <color indexed="81"/>
            <rFont val="ＭＳ Ｐゴシック"/>
            <family val="3"/>
            <charset val="128"/>
          </rPr>
          <t xml:space="preserve">
</t>
        </r>
      </text>
    </comment>
    <comment ref="B44" authorId="0" shapeId="0" xr:uid="{DB960A62-93C3-4BD2-B724-4DFB9929CDB6}">
      <text>
        <r>
          <rPr>
            <sz val="9"/>
            <color indexed="81"/>
            <rFont val="MS P ゴシック"/>
            <family val="3"/>
            <charset val="128"/>
          </rPr>
          <t>西暦4桁で入力</t>
        </r>
      </text>
    </comment>
    <comment ref="B45" authorId="0" shapeId="0" xr:uid="{CBAE2D08-7D07-4B96-A8AF-F0B63588009C}">
      <text>
        <r>
          <rPr>
            <sz val="9"/>
            <color indexed="81"/>
            <rFont val="MS P ゴシック"/>
            <family val="3"/>
            <charset val="128"/>
          </rPr>
          <t>西暦4桁で入力</t>
        </r>
      </text>
    </comment>
    <comment ref="G45" authorId="0" shapeId="0" xr:uid="{A2AAB504-0733-42D0-8A82-A4C22C0BFA9B}">
      <text>
        <r>
          <rPr>
            <sz val="9"/>
            <color indexed="81"/>
            <rFont val="ＭＳ Ｐゴシック"/>
            <family val="3"/>
            <charset val="128"/>
          </rPr>
          <t>エラーが発生した場合は、直接年数を入力してください。</t>
        </r>
        <r>
          <rPr>
            <b/>
            <sz val="9"/>
            <color indexed="81"/>
            <rFont val="ＭＳ Ｐゴシック"/>
            <family val="3"/>
            <charset val="128"/>
          </rPr>
          <t xml:space="preserve">
</t>
        </r>
      </text>
    </comment>
    <comment ref="B46" authorId="0" shapeId="0" xr:uid="{3014026F-FAC2-40C8-A5F5-FD128F55D00A}">
      <text>
        <r>
          <rPr>
            <sz val="9"/>
            <color indexed="81"/>
            <rFont val="MS P ゴシック"/>
            <family val="3"/>
            <charset val="128"/>
          </rPr>
          <t>西暦4桁で入力</t>
        </r>
      </text>
    </comment>
    <comment ref="B47" authorId="0" shapeId="0" xr:uid="{84EF49C6-7819-4B55-AD98-0BFA130608DF}">
      <text>
        <r>
          <rPr>
            <sz val="9"/>
            <color indexed="81"/>
            <rFont val="MS P ゴシック"/>
            <family val="3"/>
            <charset val="128"/>
          </rPr>
          <t>西暦4桁で入力</t>
        </r>
      </text>
    </comment>
    <comment ref="G47" authorId="0" shapeId="0" xr:uid="{268A90CB-B15E-498E-9732-F092CC398E97}">
      <text>
        <r>
          <rPr>
            <b/>
            <sz val="9"/>
            <color indexed="81"/>
            <rFont val="ＭＳ Ｐゴシック"/>
            <family val="3"/>
            <charset val="128"/>
          </rPr>
          <t xml:space="preserve">エラーが発生した場合は、直接年数を入力してください。
</t>
        </r>
      </text>
    </comment>
    <comment ref="B48" authorId="0" shapeId="0" xr:uid="{1CE47E6C-D349-4AC0-A1C0-DF88D8B56E43}">
      <text>
        <r>
          <rPr>
            <sz val="9"/>
            <color indexed="81"/>
            <rFont val="MS P ゴシック"/>
            <family val="3"/>
            <charset val="128"/>
          </rPr>
          <t>西暦4桁で入力</t>
        </r>
      </text>
    </comment>
    <comment ref="B49" authorId="0" shapeId="0" xr:uid="{EE88F94E-90DD-460C-9217-A908AA4E81E2}">
      <text>
        <r>
          <rPr>
            <sz val="9"/>
            <color indexed="81"/>
            <rFont val="MS P ゴシック"/>
            <family val="3"/>
            <charset val="128"/>
          </rPr>
          <t>西暦4桁で入力</t>
        </r>
      </text>
    </comment>
    <comment ref="G49" authorId="0" shapeId="0" xr:uid="{86FD2FD9-1135-4B9C-89CC-03DFEC355F67}">
      <text>
        <r>
          <rPr>
            <b/>
            <sz val="9"/>
            <color indexed="81"/>
            <rFont val="ＭＳ Ｐゴシック"/>
            <family val="3"/>
            <charset val="128"/>
          </rPr>
          <t xml:space="preserve">エラーが発生した場合は、直接年数を入力してください。
</t>
        </r>
      </text>
    </comment>
    <comment ref="B50" authorId="0" shapeId="0" xr:uid="{A30A9997-9915-40EA-81C6-EB3C753DC517}">
      <text>
        <r>
          <rPr>
            <sz val="9"/>
            <color indexed="81"/>
            <rFont val="MS P ゴシック"/>
            <family val="3"/>
            <charset val="128"/>
          </rPr>
          <t>西暦4桁で入力</t>
        </r>
      </text>
    </comment>
    <comment ref="B51" authorId="0" shapeId="0" xr:uid="{25343EED-D32D-4B61-9DFD-C31920DC0F48}">
      <text>
        <r>
          <rPr>
            <sz val="9"/>
            <color indexed="81"/>
            <rFont val="MS P ゴシック"/>
            <family val="3"/>
            <charset val="128"/>
          </rPr>
          <t>西暦4桁で入力</t>
        </r>
      </text>
    </comment>
    <comment ref="G51" authorId="0" shapeId="0" xr:uid="{8473B7C5-F3DA-49B4-9C80-76E69E66B4E1}">
      <text>
        <r>
          <rPr>
            <b/>
            <sz val="9"/>
            <color indexed="81"/>
            <rFont val="ＭＳ Ｐゴシック"/>
            <family val="3"/>
            <charset val="128"/>
          </rPr>
          <t xml:space="preserve">エラーが発生した場合は、直接年数を入力してください。
</t>
        </r>
      </text>
    </comment>
    <comment ref="B52" authorId="0" shapeId="0" xr:uid="{2D47F0BB-8AF7-4E57-B1D4-F0FE1D2F5BAE}">
      <text>
        <r>
          <rPr>
            <sz val="9"/>
            <color indexed="81"/>
            <rFont val="MS P ゴシック"/>
            <family val="3"/>
            <charset val="128"/>
          </rPr>
          <t>西暦4桁で入力</t>
        </r>
      </text>
    </comment>
    <comment ref="B53" authorId="0" shapeId="0" xr:uid="{2D9F46F1-A588-4749-BBB8-5923C80C5211}">
      <text>
        <r>
          <rPr>
            <sz val="9"/>
            <color indexed="81"/>
            <rFont val="MS P ゴシック"/>
            <family val="3"/>
            <charset val="128"/>
          </rPr>
          <t>西暦4桁で入力</t>
        </r>
      </text>
    </comment>
    <comment ref="G53" authorId="0" shapeId="0" xr:uid="{B8227EC5-5DE6-4F6C-969D-403A7325ACB1}">
      <text>
        <r>
          <rPr>
            <b/>
            <sz val="9"/>
            <color indexed="81"/>
            <rFont val="ＭＳ Ｐゴシック"/>
            <family val="3"/>
            <charset val="128"/>
          </rPr>
          <t xml:space="preserve">エラーが発生した場合は、直接年数を入力してください。
</t>
        </r>
      </text>
    </comment>
    <comment ref="B54" authorId="0" shapeId="0" xr:uid="{E3050B6A-A7A9-401B-9D38-7A578F2346F7}">
      <text>
        <r>
          <rPr>
            <sz val="9"/>
            <color indexed="81"/>
            <rFont val="MS P ゴシック"/>
            <family val="3"/>
            <charset val="128"/>
          </rPr>
          <t>西暦4桁で入力</t>
        </r>
      </text>
    </comment>
    <comment ref="B55" authorId="0" shapeId="0" xr:uid="{1DB3B1CB-34BE-415B-9545-9F26D5145D39}">
      <text>
        <r>
          <rPr>
            <sz val="9"/>
            <color indexed="81"/>
            <rFont val="MS P ゴシック"/>
            <family val="3"/>
            <charset val="128"/>
          </rPr>
          <t>西暦4桁で入力</t>
        </r>
      </text>
    </comment>
    <comment ref="G55" authorId="0" shapeId="0" xr:uid="{F5FD19F9-1514-4E68-95EC-8548DB8960F9}">
      <text>
        <r>
          <rPr>
            <b/>
            <sz val="9"/>
            <color indexed="81"/>
            <rFont val="ＭＳ Ｐゴシック"/>
            <family val="3"/>
            <charset val="128"/>
          </rPr>
          <t xml:space="preserve">エラーが発生した場合は、直接年数を入力してください。
</t>
        </r>
      </text>
    </comment>
    <comment ref="B56" authorId="0" shapeId="0" xr:uid="{50FDBC22-FAE3-4B4D-85EB-5F2FE879F410}">
      <text>
        <r>
          <rPr>
            <sz val="9"/>
            <color indexed="81"/>
            <rFont val="MS P ゴシック"/>
            <family val="3"/>
            <charset val="128"/>
          </rPr>
          <t>西暦4桁で入力</t>
        </r>
      </text>
    </comment>
    <comment ref="B57" authorId="0" shapeId="0" xr:uid="{69DA2CC4-AE7E-4DFE-B9C3-9D3B2D2EE6D5}">
      <text>
        <r>
          <rPr>
            <sz val="9"/>
            <color indexed="81"/>
            <rFont val="MS P ゴシック"/>
            <family val="3"/>
            <charset val="128"/>
          </rPr>
          <t>西暦4桁で入力</t>
        </r>
      </text>
    </comment>
    <comment ref="G57" authorId="0" shapeId="0" xr:uid="{A23FFB5D-BDB2-4D84-BC9D-756A6F7FDB2F}">
      <text>
        <r>
          <rPr>
            <b/>
            <sz val="9"/>
            <color indexed="81"/>
            <rFont val="ＭＳ Ｐゴシック"/>
            <family val="3"/>
            <charset val="128"/>
          </rPr>
          <t xml:space="preserve">エラーが発生した場合は、直接年数を入力してください。
</t>
        </r>
      </text>
    </comment>
    <comment ref="B58" authorId="0" shapeId="0" xr:uid="{4CF43CD2-6C8E-4042-8E08-F106B5CCA631}">
      <text>
        <r>
          <rPr>
            <sz val="9"/>
            <color indexed="81"/>
            <rFont val="MS P ゴシック"/>
            <family val="3"/>
            <charset val="128"/>
          </rPr>
          <t>西暦4桁で入力</t>
        </r>
      </text>
    </comment>
    <comment ref="B59" authorId="0" shapeId="0" xr:uid="{21384651-FC11-4268-9D70-E18F68BA8622}">
      <text>
        <r>
          <rPr>
            <sz val="9"/>
            <color indexed="81"/>
            <rFont val="MS P ゴシック"/>
            <family val="3"/>
            <charset val="128"/>
          </rPr>
          <t>西暦4桁で入力</t>
        </r>
      </text>
    </comment>
    <comment ref="G59" authorId="0" shapeId="0" xr:uid="{28194703-9EEB-4B20-BEE9-0255D1FD0522}">
      <text>
        <r>
          <rPr>
            <sz val="9"/>
            <color indexed="81"/>
            <rFont val="ＭＳ Ｐゴシック"/>
            <family val="3"/>
            <charset val="128"/>
          </rPr>
          <t>エラーが発生した場合は、直接年数を入力してください。</t>
        </r>
        <r>
          <rPr>
            <b/>
            <sz val="9"/>
            <color indexed="81"/>
            <rFont val="ＭＳ Ｐゴシック"/>
            <family val="3"/>
            <charset val="128"/>
          </rPr>
          <t xml:space="preserve">
</t>
        </r>
      </text>
    </comment>
    <comment ref="B60" authorId="0" shapeId="0" xr:uid="{D5F8C38D-D1BD-4408-A5CE-C6393F4579C9}">
      <text>
        <r>
          <rPr>
            <sz val="9"/>
            <color indexed="81"/>
            <rFont val="MS P ゴシック"/>
            <family val="3"/>
            <charset val="128"/>
          </rPr>
          <t>西暦4桁で入力</t>
        </r>
      </text>
    </comment>
    <comment ref="A63" authorId="0" shapeId="0" xr:uid="{D0D2C382-43A9-498D-828C-BD1E9CB86A23}">
      <text>
        <r>
          <rPr>
            <sz val="9"/>
            <color indexed="81"/>
            <rFont val="MS P ゴシック"/>
            <family val="3"/>
            <charset val="128"/>
          </rPr>
          <t>西暦4桁で入力</t>
        </r>
      </text>
    </comment>
    <comment ref="A65" authorId="0" shapeId="0" xr:uid="{4B20346E-A9F4-438D-8959-8208145967F5}">
      <text>
        <r>
          <rPr>
            <sz val="9"/>
            <color indexed="81"/>
            <rFont val="MS P ゴシック"/>
            <family val="3"/>
            <charset val="128"/>
          </rPr>
          <t>西暦4桁で入力</t>
        </r>
      </text>
    </comment>
    <comment ref="A67" authorId="0" shapeId="0" xr:uid="{02369246-0E9F-4C07-A907-A68DD0188621}">
      <text>
        <r>
          <rPr>
            <sz val="9"/>
            <color indexed="81"/>
            <rFont val="MS P ゴシック"/>
            <family val="3"/>
            <charset val="128"/>
          </rPr>
          <t>西暦4桁で入力</t>
        </r>
      </text>
    </comment>
    <comment ref="A69" authorId="0" shapeId="0" xr:uid="{C5CE17A4-D121-4F19-B90C-63BA1D0CAAAB}">
      <text>
        <r>
          <rPr>
            <sz val="9"/>
            <color indexed="81"/>
            <rFont val="MS P ゴシック"/>
            <family val="3"/>
            <charset val="128"/>
          </rPr>
          <t>西暦4桁で入力</t>
        </r>
      </text>
    </comment>
    <comment ref="A71" authorId="0" shapeId="0" xr:uid="{473E733E-11F9-4DA0-B861-0DE44F29FECD}">
      <text>
        <r>
          <rPr>
            <sz val="9"/>
            <color indexed="81"/>
            <rFont val="MS P ゴシック"/>
            <family val="3"/>
            <charset val="128"/>
          </rPr>
          <t>西暦4桁で入力</t>
        </r>
      </text>
    </comment>
  </commentList>
</comments>
</file>

<file path=xl/sharedStrings.xml><?xml version="1.0" encoding="utf-8"?>
<sst xmlns="http://schemas.openxmlformats.org/spreadsheetml/2006/main" count="192" uniqueCount="116">
  <si>
    <t>/</t>
    <phoneticPr fontId="1"/>
  </si>
  <si>
    <t xml:space="preserve">                           </t>
    <phoneticPr fontId="1"/>
  </si>
  <si>
    <t>日</t>
    <rPh sb="0" eb="1">
      <t>ヒ</t>
    </rPh>
    <phoneticPr fontId="1"/>
  </si>
  <si>
    <t>月</t>
    <rPh sb="0" eb="1">
      <t>ツキ</t>
    </rPh>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</si>
  <si>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</si>
  <si>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</si>
  <si>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</si>
  <si>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</si>
  <si>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</si>
  <si>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</si>
  <si>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</si>
  <si>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</si>
  <si>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</si>
  <si>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t>入学時期</t>
    <rPh sb="0" eb="2">
      <t>ニュウガク</t>
    </rPh>
    <rPh sb="2" eb="4">
      <t>ジキ</t>
    </rPh>
    <phoneticPr fontId="1"/>
  </si>
  <si>
    <t>10月</t>
    <rPh sb="2" eb="3">
      <t>ガツ</t>
    </rPh>
    <phoneticPr fontId="1"/>
  </si>
  <si>
    <t>年　 　月</t>
    <rPh sb="0" eb="1">
      <t>ネン</t>
    </rPh>
    <rPh sb="4" eb="5">
      <t>ツキ</t>
    </rPh>
    <phoneticPr fontId="1"/>
  </si>
  <si>
    <t>タイトル</t>
    <phoneticPr fontId="1"/>
  </si>
  <si>
    <t>Examinee No.</t>
    <phoneticPr fontId="1"/>
  </si>
  <si>
    <t>集合</t>
    <rPh sb="0" eb="2">
      <t>シュウゴウ</t>
    </rPh>
    <phoneticPr fontId="1"/>
  </si>
  <si>
    <t>開始</t>
    <rPh sb="0" eb="2">
      <t>カイシ</t>
    </rPh>
    <phoneticPr fontId="1"/>
  </si>
  <si>
    <t xml:space="preserve"> </t>
    <phoneticPr fontId="1"/>
  </si>
  <si>
    <t>年度</t>
    <phoneticPr fontId="1"/>
  </si>
  <si>
    <t>集合時間</t>
    <rPh sb="0" eb="2">
      <t>シュウゴウ</t>
    </rPh>
    <rPh sb="2" eb="4">
      <t>ジカン</t>
    </rPh>
    <phoneticPr fontId="1"/>
  </si>
  <si>
    <t>受験番号
（記入不可）</t>
    <rPh sb="0" eb="2">
      <t>ジュケン</t>
    </rPh>
    <rPh sb="2" eb="4">
      <t>バンゴウ</t>
    </rPh>
    <rPh sb="6" eb="10">
      <t>キニュウフカ</t>
    </rPh>
    <phoneticPr fontId="1"/>
  </si>
  <si>
    <t>氏　名</t>
    <rPh sb="0" eb="1">
      <t>シ</t>
    </rPh>
    <rPh sb="2" eb="3">
      <t>ナ</t>
    </rPh>
    <phoneticPr fontId="1"/>
  </si>
  <si>
    <t>男性</t>
    <rPh sb="0" eb="2">
      <t>ダンセイ</t>
    </rPh>
    <phoneticPr fontId="1"/>
  </si>
  <si>
    <t>女性</t>
    <rPh sb="0" eb="2">
      <t>ジョセイ</t>
    </rPh>
    <phoneticPr fontId="1"/>
  </si>
  <si>
    <t>年</t>
    <rPh sb="0" eb="1">
      <t>ネン</t>
    </rPh>
    <phoneticPr fontId="1"/>
  </si>
  <si>
    <t>写真貼付欄</t>
    <rPh sb="0" eb="2">
      <t>シャシン</t>
    </rPh>
    <rPh sb="2" eb="4">
      <t>テンプ</t>
    </rPh>
    <rPh sb="4" eb="5">
      <t>ラン</t>
    </rPh>
    <phoneticPr fontId="1"/>
  </si>
  <si>
    <t>住所・連絡先（合格通知等送付先）</t>
    <phoneticPr fontId="1"/>
  </si>
  <si>
    <t>郵便番号</t>
    <rPh sb="0" eb="4">
      <t>ユウビンバンゴウ</t>
    </rPh>
    <phoneticPr fontId="1"/>
  </si>
  <si>
    <t>住所</t>
    <rPh sb="0" eb="2">
      <t>ジュウショ</t>
    </rPh>
    <phoneticPr fontId="1"/>
  </si>
  <si>
    <t>携帯電話番号</t>
    <rPh sb="0" eb="2">
      <t>ケイタイ</t>
    </rPh>
    <rPh sb="2" eb="4">
      <t>デンワ</t>
    </rPh>
    <rPh sb="4" eb="6">
      <t>バンゴウ</t>
    </rPh>
    <phoneticPr fontId="1"/>
  </si>
  <si>
    <t>メールアドレス</t>
    <phoneticPr fontId="1"/>
  </si>
  <si>
    <t>緊急連絡先</t>
    <phoneticPr fontId="1"/>
  </si>
  <si>
    <t>続柄</t>
    <rPh sb="0" eb="2">
      <t>ツヅキガラ</t>
    </rPh>
    <phoneticPr fontId="1"/>
  </si>
  <si>
    <t>環境システム専攻</t>
    <rPh sb="0" eb="2">
      <t>カンキョウ</t>
    </rPh>
    <rPh sb="6" eb="8">
      <t>センコウ</t>
    </rPh>
    <phoneticPr fontId="1"/>
  </si>
  <si>
    <t>資源化学システムコース</t>
    <rPh sb="0" eb="2">
      <t>シゲン</t>
    </rPh>
    <rPh sb="2" eb="4">
      <t>カガク</t>
    </rPh>
    <phoneticPr fontId="1"/>
  </si>
  <si>
    <t>バイオシステムコース</t>
    <phoneticPr fontId="1"/>
  </si>
  <si>
    <t>環境生態システムコース</t>
    <rPh sb="0" eb="2">
      <t>カンキョウ</t>
    </rPh>
    <rPh sb="2" eb="4">
      <t>セイタイ</t>
    </rPh>
    <phoneticPr fontId="1"/>
  </si>
  <si>
    <t>環境工学専攻</t>
    <rPh sb="0" eb="2">
      <t>カンキョウ</t>
    </rPh>
    <rPh sb="2" eb="4">
      <t>コウガク</t>
    </rPh>
    <rPh sb="4" eb="6">
      <t>センコウ</t>
    </rPh>
    <phoneticPr fontId="1"/>
  </si>
  <si>
    <t>機械システムコース</t>
    <rPh sb="0" eb="2">
      <t>キカイ</t>
    </rPh>
    <phoneticPr fontId="1"/>
  </si>
  <si>
    <t>建築デザインコース</t>
    <rPh sb="0" eb="2">
      <t>ケンチク</t>
    </rPh>
    <phoneticPr fontId="1"/>
  </si>
  <si>
    <t xml:space="preserve">情報工学専攻 </t>
    <rPh sb="0" eb="2">
      <t>ジョウホウ</t>
    </rPh>
    <rPh sb="2" eb="4">
      <t>コウガク</t>
    </rPh>
    <rPh sb="4" eb="6">
      <t>センコウ</t>
    </rPh>
    <phoneticPr fontId="1"/>
  </si>
  <si>
    <t>計算機科学コース</t>
    <rPh sb="0" eb="2">
      <t>ケイサン</t>
    </rPh>
    <rPh sb="2" eb="3">
      <t>キ</t>
    </rPh>
    <rPh sb="3" eb="5">
      <t>カガク</t>
    </rPh>
    <phoneticPr fontId="1"/>
  </si>
  <si>
    <t>融合システムコース</t>
    <rPh sb="0" eb="2">
      <t>ユウゴウ</t>
    </rPh>
    <phoneticPr fontId="1"/>
  </si>
  <si>
    <t>受験番号
（記入不可）</t>
    <rPh sb="0" eb="2">
      <t>ジュケン</t>
    </rPh>
    <rPh sb="2" eb="4">
      <t>バンゴウ</t>
    </rPh>
    <rPh sb="6" eb="8">
      <t>キニュウ</t>
    </rPh>
    <rPh sb="8" eb="10">
      <t>フカ</t>
    </rPh>
    <phoneticPr fontId="1"/>
  </si>
  <si>
    <t>履歴書</t>
    <rPh sb="0" eb="3">
      <t>リレキショ</t>
    </rPh>
    <phoneticPr fontId="1"/>
  </si>
  <si>
    <t>年数</t>
    <rPh sb="0" eb="1">
      <t>ネン</t>
    </rPh>
    <rPh sb="1" eb="2">
      <t>スウ</t>
    </rPh>
    <phoneticPr fontId="1"/>
  </si>
  <si>
    <t>自</t>
    <rPh sb="0" eb="1">
      <t>ジ</t>
    </rPh>
    <phoneticPr fontId="1"/>
  </si>
  <si>
    <t>至</t>
    <rPh sb="0" eb="1">
      <t>イタ</t>
    </rPh>
    <phoneticPr fontId="1"/>
  </si>
  <si>
    <t>大学・学部・学科・専攻名等（高等教育）</t>
    <phoneticPr fontId="1"/>
  </si>
  <si>
    <t>大学院・研究科・専攻名等（高等教育）</t>
    <phoneticPr fontId="1"/>
  </si>
  <si>
    <t>選抜区分</t>
    <rPh sb="0" eb="4">
      <t>センバツクブン</t>
    </rPh>
    <phoneticPr fontId="1"/>
  </si>
  <si>
    <t>試験日</t>
    <rPh sb="0" eb="2">
      <t>シケン</t>
    </rPh>
    <phoneticPr fontId="1"/>
  </si>
  <si>
    <t>Examination Date</t>
    <phoneticPr fontId="1"/>
  </si>
  <si>
    <t>試験時間</t>
    <rPh sb="0" eb="2">
      <t>シケン</t>
    </rPh>
    <rPh sb="2" eb="4">
      <t>ジカン</t>
    </rPh>
    <phoneticPr fontId="1"/>
  </si>
  <si>
    <t>「5.試験科目および選考方法」参照</t>
    <rPh sb="3" eb="5">
      <t>シケン</t>
    </rPh>
    <rPh sb="5" eb="7">
      <t>カモク</t>
    </rPh>
    <rPh sb="10" eb="12">
      <t>センコウ</t>
    </rPh>
    <rPh sb="12" eb="14">
      <t>ホウホウ</t>
    </rPh>
    <rPh sb="15" eb="17">
      <t>サンショウ</t>
    </rPh>
    <phoneticPr fontId="1"/>
  </si>
  <si>
    <t>試験開始時間</t>
    <rPh sb="0" eb="2">
      <t>シケン</t>
    </rPh>
    <rPh sb="2" eb="4">
      <t>カイシ</t>
    </rPh>
    <rPh sb="4" eb="6">
      <t>ジカン</t>
    </rPh>
    <phoneticPr fontId="1"/>
  </si>
  <si>
    <t>写真票</t>
    <rPh sb="0" eb="2">
      <t>シャシン</t>
    </rPh>
    <rPh sb="2" eb="3">
      <t>ヒョウ</t>
    </rPh>
    <phoneticPr fontId="1"/>
  </si>
  <si>
    <t>様式 3</t>
    <rPh sb="0" eb="2">
      <t>ヨウシキ</t>
    </rPh>
    <phoneticPr fontId="1"/>
  </si>
  <si>
    <t>入学に関する書類送付先</t>
    <rPh sb="0" eb="2">
      <t>ニュウガク</t>
    </rPh>
    <rPh sb="3" eb="4">
      <t>カン</t>
    </rPh>
    <rPh sb="6" eb="8">
      <t>ショルイ</t>
    </rPh>
    <rPh sb="8" eb="11">
      <t>ソウフサキ</t>
    </rPh>
    <phoneticPr fontId="1"/>
  </si>
  <si>
    <t>フリガナ</t>
    <phoneticPr fontId="1"/>
  </si>
  <si>
    <t>志望専攻</t>
    <phoneticPr fontId="1"/>
  </si>
  <si>
    <t>姓</t>
    <rPh sb="0" eb="1">
      <t>セイ</t>
    </rPh>
    <phoneticPr fontId="1"/>
  </si>
  <si>
    <t>名</t>
    <rPh sb="0" eb="1">
      <t>メイ</t>
    </rPh>
    <phoneticPr fontId="1"/>
  </si>
  <si>
    <t>国・地域　※外国籍のみ記入</t>
    <rPh sb="0" eb="1">
      <t>クニ</t>
    </rPh>
    <rPh sb="2" eb="4">
      <t>チイキ</t>
    </rPh>
    <rPh sb="6" eb="9">
      <t>ガイコクセキ</t>
    </rPh>
    <rPh sb="11" eb="13">
      <t>キニュウ</t>
    </rPh>
    <phoneticPr fontId="1"/>
  </si>
  <si>
    <t>氏名</t>
    <rPh sb="0" eb="2">
      <t>シメイ</t>
    </rPh>
    <phoneticPr fontId="1"/>
  </si>
  <si>
    <t>北九州市立大学ひびきのキャンパス</t>
    <rPh sb="0" eb="7">
      <t>キタキュウシュウシリツダイガク</t>
    </rPh>
    <phoneticPr fontId="1"/>
  </si>
  <si>
    <t>試験室などについては、試験日当日、試験会場入口に掲示します。</t>
    <rPh sb="0" eb="2">
      <t>シケン</t>
    </rPh>
    <rPh sb="2" eb="3">
      <t>シツ</t>
    </rPh>
    <rPh sb="11" eb="13">
      <t>シケン</t>
    </rPh>
    <rPh sb="13" eb="14">
      <t>ビ</t>
    </rPh>
    <rPh sb="14" eb="16">
      <t>トウジツ</t>
    </rPh>
    <rPh sb="17" eb="19">
      <t>シケン</t>
    </rPh>
    <rPh sb="19" eb="21">
      <t>カイジョウ</t>
    </rPh>
    <rPh sb="21" eb="22">
      <t>イ</t>
    </rPh>
    <rPh sb="22" eb="23">
      <t>クチ</t>
    </rPh>
    <rPh sb="24" eb="26">
      <t>ケイジ</t>
    </rPh>
    <phoneticPr fontId="1"/>
  </si>
  <si>
    <t>○</t>
    <phoneticPr fontId="1"/>
  </si>
  <si>
    <t>歳</t>
    <rPh sb="0" eb="1">
      <t>サイ</t>
    </rPh>
    <phoneticPr fontId="1"/>
  </si>
  <si>
    <t>推 薦 選 抜</t>
    <rPh sb="0" eb="1">
      <t>スイ</t>
    </rPh>
    <rPh sb="2" eb="3">
      <t>コモ</t>
    </rPh>
    <rPh sb="4" eb="5">
      <t>セン</t>
    </rPh>
    <rPh sb="6" eb="7">
      <t>バツ</t>
    </rPh>
    <phoneticPr fontId="1"/>
  </si>
  <si>
    <t>試験場</t>
    <rPh sb="0" eb="3">
      <t>シケンジョウ</t>
    </rPh>
    <phoneticPr fontId="1"/>
  </si>
  <si>
    <t>E-mail: nyushi@kitakyu-u.ac.jp</t>
    <phoneticPr fontId="1"/>
  </si>
  <si>
    <t>－</t>
    <phoneticPr fontId="1"/>
  </si>
  <si>
    <t>北九州市若松区ひびきの１－１</t>
    <rPh sb="0" eb="4">
      <t>キタキュウシュウシ</t>
    </rPh>
    <rPh sb="4" eb="7">
      <t>ワカマツク</t>
    </rPh>
    <phoneticPr fontId="1"/>
  </si>
  <si>
    <t>氏名</t>
    <rPh sb="0" eb="1">
      <t>シ</t>
    </rPh>
    <rPh sb="1" eb="2">
      <t>ナ</t>
    </rPh>
    <phoneticPr fontId="1"/>
  </si>
  <si>
    <t>様式 4</t>
    <phoneticPr fontId="1"/>
  </si>
  <si>
    <t>Graduate School of Environmental Engineering, Master's Program ：Test Admission Card</t>
    <phoneticPr fontId="1"/>
  </si>
  <si>
    <r>
      <t>＊</t>
    </r>
    <r>
      <rPr>
        <b/>
        <u/>
        <sz val="10"/>
        <rFont val="Century"/>
        <family val="1"/>
      </rPr>
      <t/>
    </r>
    <phoneticPr fontId="1"/>
  </si>
  <si>
    <t xml:space="preserve">【連絡先】  </t>
    <rPh sb="1" eb="4">
      <t>レンラクサキ</t>
    </rPh>
    <phoneticPr fontId="1"/>
  </si>
  <si>
    <t>年            月 (西暦）</t>
    <rPh sb="0" eb="1">
      <t>ネン</t>
    </rPh>
    <rPh sb="13" eb="14">
      <t>ツキ</t>
    </rPh>
    <rPh sb="16" eb="18">
      <t>セイレキ</t>
    </rPh>
    <phoneticPr fontId="1"/>
  </si>
  <si>
    <t xml:space="preserve">高等学校名（中等教育） </t>
    <phoneticPr fontId="1"/>
  </si>
  <si>
    <r>
      <t>備考（論文の概要・認定機関名等）</t>
    </r>
    <r>
      <rPr>
        <sz val="9"/>
        <rFont val="Times New Roman"/>
        <family val="1"/>
      </rPr>
      <t/>
    </r>
    <rPh sb="6" eb="8">
      <t>ガイヨウ</t>
    </rPh>
    <phoneticPr fontId="1"/>
  </si>
  <si>
    <t>英字氏名
（外国籍の方は
パスポートの
ｱﾙﾌｧﾍﾞｯﾄ表記）</t>
    <rPh sb="0" eb="2">
      <t>エイジ</t>
    </rPh>
    <rPh sb="2" eb="4">
      <t>シメイ</t>
    </rPh>
    <rPh sb="10" eb="11">
      <t>カタ</t>
    </rPh>
    <rPh sb="29" eb="31">
      <t>ヒョウキ</t>
    </rPh>
    <phoneticPr fontId="1"/>
  </si>
  <si>
    <t>携帯電話番号</t>
    <phoneticPr fontId="1"/>
  </si>
  <si>
    <t>電話番号</t>
    <phoneticPr fontId="1"/>
  </si>
  <si>
    <t>保管してください。</t>
    <phoneticPr fontId="1"/>
  </si>
  <si>
    <t>この受験票は入学手続に必要ですので、試験終了後も大切に</t>
    <phoneticPr fontId="1"/>
  </si>
  <si>
    <t>宛名カード　　　　　合格通知送付先</t>
    <rPh sb="0" eb="2">
      <t>アテナ</t>
    </rPh>
    <rPh sb="10" eb="14">
      <t>ゴウカクツウチ</t>
    </rPh>
    <rPh sb="14" eb="17">
      <t>ソウフサキ</t>
    </rPh>
    <phoneticPr fontId="1"/>
  </si>
  <si>
    <t>〒</t>
  </si>
  <si>
    <t>志望コース</t>
    <rPh sb="0" eb="2">
      <t>シボウ</t>
    </rPh>
    <phoneticPr fontId="1"/>
  </si>
  <si>
    <t>志望コース</t>
    <phoneticPr fontId="1"/>
  </si>
  <si>
    <t>志望専攻</t>
    <rPh sb="0" eb="2">
      <t>シボウ</t>
    </rPh>
    <rPh sb="2" eb="4">
      <t>センコウ</t>
    </rPh>
    <phoneticPr fontId="1"/>
  </si>
  <si>
    <t>研究領域等希望調査書</t>
    <rPh sb="0" eb="2">
      <t>ケンキュウ</t>
    </rPh>
    <rPh sb="2" eb="4">
      <t>リョウイキ</t>
    </rPh>
    <rPh sb="4" eb="5">
      <t>トウ</t>
    </rPh>
    <rPh sb="5" eb="7">
      <t>キボウ</t>
    </rPh>
    <rPh sb="7" eb="9">
      <t>チョウサ</t>
    </rPh>
    <rPh sb="9" eb="10">
      <t>ショ</t>
    </rPh>
    <phoneticPr fontId="1"/>
  </si>
  <si>
    <t>氏　　　　名</t>
    <rPh sb="0" eb="1">
      <t>シ</t>
    </rPh>
    <rPh sb="5" eb="6">
      <t>ナ</t>
    </rPh>
    <phoneticPr fontId="1"/>
  </si>
  <si>
    <t>State the "Research area you want to study" and "Name of the research and education staff" in the faculty by whom you wish to be instructed after enrollment".
You must contact each course to the mail address in advance.</t>
    <phoneticPr fontId="1"/>
  </si>
  <si>
    <t>希望する研究指導教員</t>
    <rPh sb="4" eb="6">
      <t>ケンキュウ</t>
    </rPh>
    <phoneticPr fontId="1"/>
  </si>
  <si>
    <t>大学・高等専門学校で学んだ分野や卒業研究などの内容について記入してください。</t>
    <rPh sb="3" eb="5">
      <t>コウトウ</t>
    </rPh>
    <rPh sb="5" eb="7">
      <t>センモン</t>
    </rPh>
    <rPh sb="7" eb="9">
      <t>ガッコウ</t>
    </rPh>
    <rPh sb="10" eb="11">
      <t>マナ</t>
    </rPh>
    <rPh sb="16" eb="20">
      <t>ソツギョウケンキュウ</t>
    </rPh>
    <rPh sb="23" eb="25">
      <t>ナイヨウ</t>
    </rPh>
    <phoneticPr fontId="1"/>
  </si>
  <si>
    <t>研究指導教員</t>
    <rPh sb="0" eb="2">
      <t>ケンキュウ</t>
    </rPh>
    <rPh sb="2" eb="4">
      <t>シドウ</t>
    </rPh>
    <rPh sb="4" eb="6">
      <t>キョウイン</t>
    </rPh>
    <phoneticPr fontId="1"/>
  </si>
  <si>
    <t>入学を志望する理由を記入してください。</t>
    <rPh sb="0" eb="2">
      <t>ニュウガク</t>
    </rPh>
    <rPh sb="3" eb="5">
      <t>シボウ</t>
    </rPh>
    <rPh sb="7" eb="9">
      <t>リユウ</t>
    </rPh>
    <phoneticPr fontId="1"/>
  </si>
  <si>
    <r>
      <rPr>
        <sz val="12"/>
        <rFont val="Century"/>
        <family val="1"/>
      </rPr>
      <t>4</t>
    </r>
    <r>
      <rPr>
        <sz val="12"/>
        <rFont val="ＭＳ Ｐ明朝"/>
        <family val="1"/>
        <charset val="128"/>
      </rPr>
      <t>月</t>
    </r>
    <rPh sb="1" eb="2">
      <t>ガツ</t>
    </rPh>
    <phoneticPr fontId="1"/>
  </si>
  <si>
    <r>
      <rPr>
        <sz val="12"/>
        <rFont val="Century"/>
        <family val="1"/>
      </rPr>
      <t>10</t>
    </r>
    <r>
      <rPr>
        <sz val="12"/>
        <rFont val="ＭＳ Ｐ明朝"/>
        <family val="1"/>
        <charset val="128"/>
      </rPr>
      <t>月</t>
    </r>
    <rPh sb="2" eb="3">
      <t>ガツ</t>
    </rPh>
    <phoneticPr fontId="1"/>
  </si>
  <si>
    <t>小学校名（初等教育）　※外国人留学生のみ記入</t>
    <rPh sb="12" eb="14">
      <t>ガイコク</t>
    </rPh>
    <rPh sb="14" eb="15">
      <t>ジン</t>
    </rPh>
    <rPh sb="15" eb="18">
      <t>リュウガクセイ</t>
    </rPh>
    <rPh sb="20" eb="22">
      <t>キニュウ</t>
    </rPh>
    <phoneticPr fontId="1"/>
  </si>
  <si>
    <t>中学校名（中等教育）　※外国人留学生のみ記入</t>
    <rPh sb="16" eb="19">
      <t>リュウガクセイ</t>
    </rPh>
    <phoneticPr fontId="1"/>
  </si>
  <si>
    <r>
      <rPr>
        <sz val="9"/>
        <rFont val="ＭＳ Ｐ明朝"/>
        <family val="1"/>
        <charset val="128"/>
      </rPr>
      <t>フリガナ</t>
    </r>
    <r>
      <rPr>
        <sz val="9"/>
        <rFont val="Times New Roman"/>
        <family val="1"/>
      </rPr>
      <t xml:space="preserve">*1 </t>
    </r>
    <phoneticPr fontId="1"/>
  </si>
  <si>
    <r>
      <rPr>
        <sz val="12"/>
        <rFont val="Times New Roman"/>
        <family val="1"/>
      </rPr>
      <t>4</t>
    </r>
    <r>
      <rPr>
        <sz val="12"/>
        <rFont val="ＭＳ Ｐ明朝"/>
        <family val="1"/>
        <charset val="128"/>
      </rPr>
      <t>月</t>
    </r>
    <rPh sb="1" eb="2">
      <t>ガツ</t>
    </rPh>
    <phoneticPr fontId="1"/>
  </si>
  <si>
    <r>
      <rPr>
        <sz val="12"/>
        <rFont val="Times New Roman"/>
        <family val="1"/>
      </rPr>
      <t>10</t>
    </r>
    <r>
      <rPr>
        <sz val="12"/>
        <rFont val="ＭＳ Ｐ明朝"/>
        <family val="1"/>
        <charset val="128"/>
      </rPr>
      <t>月</t>
    </r>
    <rPh sb="2" eb="3">
      <t>ガツ</t>
    </rPh>
    <phoneticPr fontId="1"/>
  </si>
  <si>
    <r>
      <rPr>
        <sz val="10"/>
        <rFont val="ＭＳ Ｐ明朝"/>
        <family val="1"/>
        <charset val="128"/>
      </rPr>
      <t>*</t>
    </r>
    <r>
      <rPr>
        <sz val="10"/>
        <rFont val="Times New Roman"/>
        <family val="1"/>
      </rPr>
      <t>1</t>
    </r>
    <r>
      <rPr>
        <sz val="10"/>
        <rFont val="ＭＳ Ｐ明朝"/>
        <family val="1"/>
        <charset val="128"/>
      </rPr>
      <t>　外国籍の方は、使用中のフリガナがあれば記入してください。</t>
    </r>
    <rPh sb="3" eb="6">
      <t>ガイコクセキ</t>
    </rPh>
    <rPh sb="7" eb="8">
      <t>カタ</t>
    </rPh>
    <phoneticPr fontId="1"/>
  </si>
  <si>
    <t xml:space="preserve"> 志望する専攻・コースを選択してください。</t>
    <phoneticPr fontId="1"/>
  </si>
  <si>
    <t>経歴等（学歴・職歴・研究歴等について記入してください。）</t>
    <phoneticPr fontId="1"/>
  </si>
  <si>
    <t>研究成果・報告書・公的資格などこれからの研究の参考となる経歴について記入してください。</t>
    <phoneticPr fontId="1"/>
  </si>
  <si>
    <r>
      <rPr>
        <sz val="10"/>
        <rFont val="ＭＳ Ｐ明朝"/>
        <family val="1"/>
        <charset val="128"/>
      </rPr>
      <t>生年月日</t>
    </r>
    <r>
      <rPr>
        <sz val="10"/>
        <rFont val="Century"/>
        <family val="1"/>
      </rPr>
      <t>(</t>
    </r>
    <r>
      <rPr>
        <sz val="10"/>
        <rFont val="ＭＳ Ｐ明朝"/>
        <family val="1"/>
        <charset val="128"/>
      </rPr>
      <t>西暦)</t>
    </r>
    <r>
      <rPr>
        <sz val="10"/>
        <rFont val="Century"/>
        <family val="1"/>
      </rPr>
      <t xml:space="preserve"> </t>
    </r>
    <rPh sb="0" eb="2">
      <t>セイネン</t>
    </rPh>
    <rPh sb="2" eb="4">
      <t>ガッピ</t>
    </rPh>
    <rPh sb="5" eb="7">
      <t>セイレキ</t>
    </rPh>
    <phoneticPr fontId="1"/>
  </si>
  <si>
    <r>
      <rPr>
        <sz val="10"/>
        <rFont val="Century"/>
        <family val="1"/>
      </rPr>
      <t>＠</t>
    </r>
  </si>
  <si>
    <r>
      <t>北九州市立大学事務局学務課入学試験係　</t>
    </r>
    <r>
      <rPr>
        <sz val="9"/>
        <rFont val="Century"/>
        <family val="1"/>
      </rPr>
      <t>TEL: 093-695-3340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</si>
</sst>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
  </numFmts>
  <fonts count="55">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1"/>
      <name val="Century"/>
      <family val="1"/>
    </font>
    <font>
      <sz val="10.5"/>
      <name val="Century"/>
      <family val="1"/>
    </font>
    <font>
      <sz val="8"/>
      <name val="Century"/>
      <family val="1"/>
    </font>
    <font>
      <sz val="9"/>
      <name val="Century"/>
      <family val="1"/>
    </font>
    <font>
      <b/>
      <sz val="10"/>
      <name val="ＭＳ Ｐ明朝"/>
      <family val="1"/>
      <charset val="128"/>
    </font>
    <font>
      <b/>
      <u/>
      <sz val="10"/>
      <name val="Century"/>
      <family val="1"/>
    </font>
    <font>
      <b/>
      <sz val="11"/>
      <name val="Century"/>
      <family val="1"/>
    </font>
    <font>
      <b/>
      <sz val="9"/>
      <color indexed="81"/>
      <name val="ＭＳ Ｐゴシック"/>
      <family val="3"/>
      <charset val="128"/>
    </font>
    <font>
      <sz val="11"/>
      <name val="ＭＳ 明朝"/>
      <family val="1"/>
      <charset val="128"/>
    </font>
    <font>
      <sz val="11"/>
      <name val="Times New Roman"/>
      <family val="1"/>
    </font>
    <font>
      <sz val="8"/>
      <name val="Times New Roman"/>
      <family val="1"/>
    </font>
    <font>
      <sz val="10"/>
      <name val="Times New Roman"/>
      <family val="1"/>
    </font>
    <font>
      <sz val="10"/>
      <name val="ＭＳ 明朝"/>
      <family val="1"/>
      <charset val="128"/>
    </font>
    <font>
      <sz val="10.5"/>
      <name val="Times New Roman"/>
      <family val="1"/>
    </font>
    <font>
      <sz val="9"/>
      <name val="Times New Roman"/>
      <family val="1"/>
    </font>
    <font>
      <sz val="12"/>
      <name val="Times New Roman"/>
      <family val="1"/>
    </font>
    <font>
      <b/>
      <sz val="11"/>
      <name val="ＭＳ 明朝"/>
      <family val="1"/>
      <charset val="128"/>
    </font>
    <font>
      <b/>
      <u/>
      <sz val="10"/>
      <name val="ＭＳ Ｐ明朝"/>
      <family val="1"/>
      <charset val="128"/>
    </font>
    <font>
      <b/>
      <sz val="16"/>
      <name val="ＭＳ Ｐ明朝"/>
      <family val="1"/>
      <charset val="128"/>
    </font>
    <font>
      <b/>
      <sz val="20"/>
      <name val="ＭＳ Ｐ明朝"/>
      <family val="1"/>
      <charset val="128"/>
    </font>
    <font>
      <sz val="10.5"/>
      <color theme="0"/>
      <name val="ＭＳ Ｐ明朝"/>
      <family val="1"/>
      <charset val="128"/>
    </font>
    <font>
      <sz val="14"/>
      <color theme="0"/>
      <name val="ＭＳ Ｐ明朝"/>
      <family val="1"/>
      <charset val="128"/>
    </font>
    <font>
      <sz val="7.5"/>
      <name val="ＭＳ Ｐ明朝"/>
      <family val="1"/>
      <charset val="128"/>
    </font>
    <font>
      <sz val="11"/>
      <color theme="0"/>
      <name val="ＭＳ Ｐ明朝"/>
      <family val="1"/>
      <charset val="128"/>
    </font>
    <font>
      <sz val="9"/>
      <color indexed="81"/>
      <name val="MS P ゴシック"/>
      <family val="3"/>
      <charset val="128"/>
    </font>
    <font>
      <sz val="9"/>
      <color indexed="81"/>
      <name val="ＭＳ Ｐゴシック"/>
      <family val="3"/>
      <charset val="128"/>
    </font>
    <font>
      <sz val="16"/>
      <name val="ＭＳ Ｐ明朝"/>
      <family val="1"/>
      <charset val="128"/>
    </font>
    <font>
      <sz val="12"/>
      <name val="ＭＳ Ｐ明朝"/>
      <family val="1"/>
      <charset val="128"/>
    </font>
    <font>
      <b/>
      <sz val="9"/>
      <name val="ＭＳ Ｐ明朝"/>
      <family val="1"/>
      <charset val="128"/>
    </font>
    <font>
      <sz val="20"/>
      <name val="ＭＳ Ｐ明朝"/>
      <family val="1"/>
      <charset val="128"/>
    </font>
    <font>
      <b/>
      <sz val="12"/>
      <name val="ＭＳ Ｐ明朝"/>
      <family val="1"/>
      <charset val="128"/>
    </font>
    <font>
      <sz val="6"/>
      <name val="ＭＳ Ｐ明朝"/>
      <family val="1"/>
      <charset val="128"/>
    </font>
    <font>
      <u/>
      <sz val="10"/>
      <name val="ＭＳ Ｐ明朝"/>
      <family val="1"/>
      <charset val="128"/>
    </font>
    <font>
      <sz val="10"/>
      <color theme="0"/>
      <name val="ＭＳ Ｐ明朝"/>
      <family val="1"/>
      <charset val="128"/>
    </font>
    <font>
      <sz val="9.5"/>
      <name val="ＭＳ Ｐ明朝"/>
      <family val="1"/>
      <charset val="128"/>
    </font>
    <font>
      <sz val="11"/>
      <name val="Skeena Display"/>
    </font>
    <font>
      <b/>
      <u/>
      <sz val="12"/>
      <name val="ＭＳ Ｐゴシック"/>
      <family val="3"/>
      <charset val="128"/>
    </font>
    <font>
      <b/>
      <sz val="14"/>
      <name val="Century"/>
      <family val="1"/>
    </font>
    <font>
      <b/>
      <sz val="20"/>
      <name val="Century"/>
      <family val="1"/>
    </font>
    <font>
      <sz val="24"/>
      <name val="ＭＳ Ｐ明朝"/>
      <family val="1"/>
      <charset val="128"/>
    </font>
    <font>
      <sz val="12"/>
      <name val="Century"/>
      <family val="1"/>
    </font>
    <font>
      <sz val="10"/>
      <name val="Times New Roman"/>
      <family val="1"/>
      <charset val="128"/>
    </font>
    <font>
      <sz val="14"/>
      <name val="ＭＳ Ｐ明朝"/>
      <family val="1"/>
      <charset val="128"/>
    </font>
    <font>
      <sz val="10"/>
      <name val="Century"/>
      <family val="1"/>
      <charset val="128"/>
    </font>
    <font>
      <sz val="10"/>
      <name val="Century"/>
      <family val="1"/>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31">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dotted">
        <color indexed="64"/>
      </top>
      <bottom style="thin">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16">
    <xf numFmtId="0" fontId="0" fillId="0" borderId="0" xfId="0"/>
    <xf numFmtId="0" fontId="2" fillId="0" borderId="0" xfId="0" applyFont="1" applyAlignment="1">
      <alignment vertical="center"/>
    </xf>
    <xf numFmtId="0" fontId="2" fillId="0" borderId="0" xfId="0" quotePrefix="1" applyFont="1" applyAlignment="1">
      <alignment vertical="center"/>
    </xf>
    <xf numFmtId="0" fontId="2" fillId="0" borderId="0" xfId="0" applyFont="1"/>
    <xf numFmtId="0" fontId="8" fillId="0" borderId="0" xfId="0" applyFont="1" applyAlignment="1">
      <alignment horizontal="center" vertical="center"/>
    </xf>
    <xf numFmtId="0" fontId="8" fillId="0" borderId="77" xfId="0" applyFont="1" applyBorder="1" applyAlignment="1">
      <alignment vertical="center" wrapText="1"/>
    </xf>
    <xf numFmtId="0" fontId="8" fillId="0" borderId="86" xfId="0" applyFont="1" applyBorder="1" applyAlignment="1">
      <alignment vertical="center" wrapText="1"/>
    </xf>
    <xf numFmtId="0" fontId="4" fillId="0" borderId="0" xfId="0" applyFont="1"/>
    <xf numFmtId="0" fontId="9" fillId="0" borderId="0" xfId="0" applyFont="1" applyAlignment="1">
      <alignment vertical="center" wrapText="1"/>
    </xf>
    <xf numFmtId="0" fontId="2"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4" fillId="0" borderId="0" xfId="0" applyFont="1" applyAlignment="1">
      <alignment horizontal="left"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2" fillId="0" borderId="0" xfId="0" applyFont="1" applyAlignment="1">
      <alignment horizontal="center" vertical="center"/>
    </xf>
    <xf numFmtId="0" fontId="8" fillId="0" borderId="14" xfId="0" applyFont="1" applyBorder="1" applyAlignment="1">
      <alignment vertical="center"/>
    </xf>
    <xf numFmtId="0" fontId="2" fillId="0" borderId="14" xfId="0" applyFont="1" applyBorder="1" applyAlignment="1">
      <alignment vertical="center"/>
    </xf>
    <xf numFmtId="0" fontId="4" fillId="0" borderId="14" xfId="0" applyFont="1" applyBorder="1" applyAlignment="1">
      <alignment horizontal="right"/>
    </xf>
    <xf numFmtId="0" fontId="8" fillId="0" borderId="0" xfId="0" applyFont="1" applyAlignment="1">
      <alignment vertical="center"/>
    </xf>
    <xf numFmtId="0" fontId="8" fillId="0" borderId="0" xfId="0" applyFont="1"/>
    <xf numFmtId="0" fontId="8" fillId="0" borderId="0" xfId="0" applyFont="1" applyAlignment="1">
      <alignment horizontal="left" vertical="center"/>
    </xf>
    <xf numFmtId="0" fontId="30" fillId="0" borderId="14" xfId="0" applyFont="1" applyBorder="1" applyAlignment="1" applyProtection="1">
      <alignment horizontal="center" vertical="center"/>
      <protection locked="0"/>
    </xf>
    <xf numFmtId="0" fontId="30" fillId="0" borderId="24" xfId="0" applyFont="1" applyBorder="1" applyAlignment="1" applyProtection="1">
      <alignment horizontal="right" vertical="center"/>
      <protection locked="0"/>
    </xf>
    <xf numFmtId="0" fontId="30" fillId="0" borderId="19" xfId="0" applyFont="1" applyBorder="1" applyAlignment="1" applyProtection="1">
      <alignment vertical="center"/>
      <protection locked="0"/>
    </xf>
    <xf numFmtId="0" fontId="33" fillId="0" borderId="29" xfId="0" applyFont="1" applyBorder="1" applyAlignment="1" applyProtection="1">
      <alignment horizontal="right" vertical="center"/>
      <protection locked="0"/>
    </xf>
    <xf numFmtId="0" fontId="33" fillId="0" borderId="40" xfId="0" applyFont="1" applyBorder="1" applyAlignment="1" applyProtection="1">
      <alignment horizontal="right" vertical="center"/>
      <protection locked="0"/>
    </xf>
    <xf numFmtId="0" fontId="33" fillId="0" borderId="48" xfId="0" applyFont="1" applyBorder="1" applyAlignment="1" applyProtection="1">
      <alignment horizontal="right" vertical="center"/>
      <protection locked="0"/>
    </xf>
    <xf numFmtId="0" fontId="33" fillId="0" borderId="21" xfId="0" applyFont="1" applyBorder="1" applyAlignment="1" applyProtection="1">
      <alignment horizontal="right" vertical="center"/>
      <protection locked="0"/>
    </xf>
    <xf numFmtId="0" fontId="5" fillId="0" borderId="0" xfId="0" applyFont="1" applyAlignment="1">
      <alignment horizontal="left" vertical="center"/>
    </xf>
    <xf numFmtId="0" fontId="8" fillId="0" borderId="14"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2" fillId="0" borderId="0" xfId="0" applyFont="1" applyAlignment="1">
      <alignment vertical="center"/>
    </xf>
    <xf numFmtId="0" fontId="2" fillId="0" borderId="0" xfId="0" applyFont="1" applyAlignment="1">
      <alignment vertical="top"/>
    </xf>
    <xf numFmtId="0" fontId="2" fillId="0" borderId="0" xfId="0" applyFont="1" applyAlignment="1">
      <alignment vertical="top" wrapText="1"/>
    </xf>
    <xf numFmtId="0" fontId="11" fillId="0" borderId="11" xfId="0" applyFont="1" applyBorder="1" applyAlignment="1">
      <alignment horizontal="center" vertical="center"/>
    </xf>
    <xf numFmtId="0" fontId="22" fillId="0" borderId="49" xfId="0" applyFont="1" applyBorder="1" applyAlignment="1">
      <alignment horizontal="center" vertical="center"/>
    </xf>
    <xf numFmtId="0" fontId="11" fillId="0" borderId="18" xfId="0" applyFont="1" applyBorder="1" applyAlignment="1">
      <alignment horizontal="center" vertical="center"/>
    </xf>
    <xf numFmtId="178" fontId="31" fillId="0" borderId="42" xfId="0" applyNumberFormat="1" applyFont="1" applyBorder="1" applyAlignment="1" applyProtection="1">
      <alignment horizontal="center" vertical="center"/>
      <protection locked="0"/>
    </xf>
    <xf numFmtId="178" fontId="31" fillId="0" borderId="16" xfId="0" applyNumberFormat="1" applyFont="1" applyBorder="1" applyAlignment="1" applyProtection="1">
      <alignment horizontal="center" vertical="center"/>
      <protection locked="0"/>
    </xf>
    <xf numFmtId="178" fontId="31" fillId="0" borderId="37" xfId="0" applyNumberFormat="1" applyFont="1" applyBorder="1" applyAlignment="1" applyProtection="1">
      <alignment horizontal="center" vertical="center"/>
      <protection locked="0"/>
    </xf>
    <xf numFmtId="0" fontId="2" fillId="0" borderId="44" xfId="0" applyFont="1" applyBorder="1" applyAlignment="1">
      <alignment wrapText="1"/>
    </xf>
    <xf numFmtId="0" fontId="2" fillId="0" borderId="3" xfId="0" applyFont="1" applyBorder="1" applyAlignment="1">
      <alignment vertical="center" wrapText="1"/>
    </xf>
    <xf numFmtId="0" fontId="36" fillId="0" borderId="0" xfId="0" applyFont="1" applyAlignment="1">
      <alignment horizontal="center" vertical="center" shrinkToFit="1"/>
    </xf>
    <xf numFmtId="0" fontId="8" fillId="0" borderId="0" xfId="0" applyFont="1" applyAlignment="1">
      <alignment horizontal="left" vertical="center" wrapText="1"/>
    </xf>
    <xf numFmtId="176" fontId="39" fillId="0" borderId="76" xfId="0" applyNumberFormat="1" applyFont="1" applyBorder="1" applyAlignment="1">
      <alignment vertical="center" wrapText="1"/>
    </xf>
    <xf numFmtId="176" fontId="39" fillId="0" borderId="83" xfId="0" applyNumberFormat="1" applyFont="1" applyBorder="1" applyAlignment="1">
      <alignment vertical="center" wrapText="1"/>
    </xf>
    <xf numFmtId="0" fontId="8" fillId="0" borderId="0" xfId="0" applyFont="1" applyAlignment="1">
      <alignment wrapText="1"/>
    </xf>
    <xf numFmtId="0" fontId="8" fillId="0" borderId="0" xfId="0" applyFont="1" applyAlignment="1">
      <alignment vertical="top"/>
    </xf>
    <xf numFmtId="0" fontId="41" fillId="0" borderId="0" xfId="0" applyFont="1" applyAlignment="1">
      <alignment horizontal="center" vertical="top"/>
    </xf>
    <xf numFmtId="0" fontId="37"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wrapText="1"/>
    </xf>
    <xf numFmtId="0" fontId="38" fillId="0" borderId="0" xfId="0" applyFont="1" applyAlignment="1">
      <alignment horizontal="left" vertical="center" wrapText="1"/>
    </xf>
    <xf numFmtId="0" fontId="4" fillId="0" borderId="0" xfId="0" applyFont="1" applyAlignment="1">
      <alignment horizontal="left" vertical="center" wrapText="1" shrinkToFit="1"/>
    </xf>
    <xf numFmtId="0" fontId="2" fillId="0" borderId="0" xfId="0" applyFont="1" applyAlignment="1">
      <alignment horizontal="left" vertical="center" wrapText="1"/>
    </xf>
    <xf numFmtId="0" fontId="4" fillId="0" borderId="0" xfId="0" applyFont="1" applyAlignment="1">
      <alignment horizontal="right"/>
    </xf>
    <xf numFmtId="0" fontId="38" fillId="0" borderId="0" xfId="0" applyFont="1" applyAlignment="1">
      <alignment vertical="center"/>
    </xf>
    <xf numFmtId="0" fontId="38" fillId="0" borderId="0" xfId="0" applyFont="1" applyAlignment="1">
      <alignment vertical="center" wrapText="1"/>
    </xf>
    <xf numFmtId="0" fontId="42"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27" fillId="0" borderId="0" xfId="0" applyFont="1" applyAlignment="1">
      <alignment horizontal="left" vertical="center"/>
    </xf>
    <xf numFmtId="0" fontId="14" fillId="0" borderId="0" xfId="0" applyFont="1" applyAlignment="1">
      <alignment horizontal="right"/>
    </xf>
    <xf numFmtId="0" fontId="3" fillId="0" borderId="0" xfId="0" applyFont="1"/>
    <xf numFmtId="0" fontId="32"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0" fontId="3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shrinkToFit="1"/>
    </xf>
    <xf numFmtId="0" fontId="8" fillId="0" borderId="7" xfId="0" applyFont="1" applyBorder="1"/>
    <xf numFmtId="0" fontId="2" fillId="0" borderId="54" xfId="0" applyFont="1" applyBorder="1"/>
    <xf numFmtId="0" fontId="8" fillId="0" borderId="7" xfId="0" applyFont="1" applyBorder="1" applyAlignment="1">
      <alignment vertical="center"/>
    </xf>
    <xf numFmtId="0" fontId="41" fillId="0" borderId="91" xfId="0" applyFont="1" applyBorder="1" applyAlignment="1">
      <alignment vertical="top"/>
    </xf>
    <xf numFmtId="0" fontId="2" fillId="0" borderId="91" xfId="0" applyFont="1" applyBorder="1" applyAlignment="1">
      <alignment horizontal="left" vertical="top"/>
    </xf>
    <xf numFmtId="0" fontId="2" fillId="0" borderId="91" xfId="0" applyFont="1" applyBorder="1"/>
    <xf numFmtId="0" fontId="2" fillId="0" borderId="93" xfId="0" applyFont="1" applyBorder="1"/>
    <xf numFmtId="0" fontId="4" fillId="0" borderId="35" xfId="0" applyFont="1" applyBorder="1" applyAlignment="1">
      <alignment shrinkToFit="1"/>
    </xf>
    <xf numFmtId="0" fontId="43" fillId="0" borderId="14" xfId="0" applyFont="1" applyBorder="1" applyAlignment="1" applyProtection="1">
      <alignment vertical="center" wrapText="1"/>
      <protection locked="0"/>
    </xf>
    <xf numFmtId="0" fontId="37" fillId="0" borderId="14" xfId="0" applyFont="1" applyBorder="1"/>
    <xf numFmtId="0" fontId="4" fillId="0" borderId="14" xfId="0" applyFont="1" applyBorder="1" applyAlignment="1">
      <alignment vertical="center"/>
    </xf>
    <xf numFmtId="0" fontId="4" fillId="0" borderId="36" xfId="0" applyFont="1" applyBorder="1" applyAlignment="1">
      <alignmen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1" fillId="0" borderId="0" xfId="0" applyFont="1" applyAlignment="1">
      <alignment vertical="center" wrapText="1"/>
    </xf>
    <xf numFmtId="0" fontId="4" fillId="0" borderId="0" xfId="0" applyFont="1" applyAlignment="1">
      <alignment horizontal="center" vertical="center"/>
    </xf>
    <xf numFmtId="49" fontId="40" fillId="0" borderId="3" xfId="0" applyNumberFormat="1" applyFont="1" applyBorder="1" applyAlignment="1">
      <alignment vertical="center"/>
    </xf>
    <xf numFmtId="49" fontId="40" fillId="0" borderId="4" xfId="0" applyNumberFormat="1" applyFont="1" applyBorder="1" applyAlignment="1">
      <alignment vertical="center"/>
    </xf>
    <xf numFmtId="49" fontId="8" fillId="0" borderId="37"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40" fillId="0" borderId="2" xfId="0" applyNumberFormat="1" applyFont="1" applyBorder="1" applyAlignment="1">
      <alignment vertical="center"/>
    </xf>
    <xf numFmtId="49" fontId="40" fillId="0" borderId="10" xfId="0" applyNumberFormat="1" applyFont="1" applyBorder="1" applyAlignment="1">
      <alignment vertical="center"/>
    </xf>
    <xf numFmtId="49" fontId="8" fillId="0" borderId="28" xfId="0" applyNumberFormat="1" applyFont="1" applyBorder="1" applyAlignment="1">
      <alignment horizontal="center" vertical="center"/>
    </xf>
    <xf numFmtId="49" fontId="8" fillId="0" borderId="50" xfId="0" applyNumberFormat="1" applyFont="1" applyBorder="1" applyAlignment="1">
      <alignment horizontal="center" vertical="center"/>
    </xf>
    <xf numFmtId="0" fontId="3" fillId="0" borderId="0" xfId="0" applyFont="1" applyAlignment="1">
      <alignment horizontal="left" vertical="top"/>
    </xf>
    <xf numFmtId="0" fontId="2" fillId="0" borderId="20" xfId="0" applyFont="1" applyBorder="1" applyAlignment="1">
      <alignment vertical="center"/>
    </xf>
    <xf numFmtId="0" fontId="46" fillId="0" borderId="0" xfId="0" applyFont="1"/>
    <xf numFmtId="0" fontId="8" fillId="0" borderId="100" xfId="0" applyFont="1" applyBorder="1" applyProtection="1">
      <protection locked="0"/>
    </xf>
    <xf numFmtId="0" fontId="8" fillId="0" borderId="12" xfId="0" applyFont="1" applyBorder="1" applyProtection="1">
      <protection locked="0"/>
    </xf>
    <xf numFmtId="0" fontId="8" fillId="0" borderId="100" xfId="0" applyFont="1" applyBorder="1"/>
    <xf numFmtId="0" fontId="2" fillId="0" borderId="0" xfId="0" applyFont="1" applyAlignment="1">
      <alignment horizontal="center"/>
    </xf>
    <xf numFmtId="0" fontId="2" fillId="0" borderId="0" xfId="0" applyFont="1" applyAlignment="1" applyProtection="1">
      <alignment shrinkToFit="1"/>
      <protection locked="0"/>
    </xf>
    <xf numFmtId="0" fontId="2" fillId="0" borderId="100" xfId="0" applyFont="1" applyBorder="1"/>
    <xf numFmtId="49" fontId="2" fillId="0" borderId="0" xfId="0" applyNumberFormat="1" applyFont="1" applyProtection="1">
      <protection locked="0"/>
    </xf>
    <xf numFmtId="49" fontId="2" fillId="0" borderId="100" xfId="0" applyNumberFormat="1" applyFont="1" applyBorder="1" applyProtection="1">
      <protection locked="0"/>
    </xf>
    <xf numFmtId="0" fontId="2" fillId="0" borderId="100" xfId="0" applyFont="1" applyBorder="1" applyProtection="1">
      <protection locked="0"/>
    </xf>
    <xf numFmtId="0" fontId="2" fillId="0" borderId="0" xfId="0" applyFont="1" applyProtection="1">
      <protection locked="0"/>
    </xf>
    <xf numFmtId="0" fontId="10" fillId="0" borderId="0" xfId="0" applyFont="1" applyAlignment="1">
      <alignment vertical="center" wrapText="1"/>
    </xf>
    <xf numFmtId="0" fontId="10" fillId="0" borderId="54" xfId="0" applyFont="1" applyBorder="1" applyAlignment="1">
      <alignment vertical="center" wrapText="1"/>
    </xf>
    <xf numFmtId="0" fontId="20" fillId="0" borderId="5" xfId="0" applyFont="1" applyBorder="1" applyAlignment="1">
      <alignment vertical="top"/>
    </xf>
    <xf numFmtId="0" fontId="20" fillId="0" borderId="32" xfId="0" applyFont="1" applyBorder="1" applyAlignment="1">
      <alignment vertical="top"/>
    </xf>
    <xf numFmtId="0" fontId="7" fillId="0" borderId="11" xfId="0" applyFont="1" applyBorder="1" applyAlignment="1">
      <alignment horizontal="left" vertical="center"/>
    </xf>
    <xf numFmtId="0" fontId="5" fillId="0" borderId="0" xfId="0" applyFont="1" applyAlignment="1">
      <alignment vertical="center"/>
    </xf>
    <xf numFmtId="0" fontId="20" fillId="0" borderId="19" xfId="0" applyFont="1" applyBorder="1" applyAlignment="1">
      <alignment vertical="top"/>
    </xf>
    <xf numFmtId="0" fontId="20" fillId="0" borderId="2" xfId="0" applyFont="1" applyBorder="1" applyAlignment="1">
      <alignment vertical="top"/>
    </xf>
    <xf numFmtId="0" fontId="2" fillId="0" borderId="31" xfId="0" applyFont="1" applyBorder="1" applyAlignment="1">
      <alignment vertical="center"/>
    </xf>
    <xf numFmtId="49" fontId="2" fillId="0" borderId="0" xfId="0" applyNumberFormat="1" applyFont="1"/>
    <xf numFmtId="0" fontId="7" fillId="0" borderId="3" xfId="0" applyFont="1" applyBorder="1" applyAlignment="1">
      <alignment horizontal="center" vertical="center"/>
    </xf>
    <xf numFmtId="0" fontId="7" fillId="0" borderId="3" xfId="0" applyFont="1" applyBorder="1" applyAlignment="1">
      <alignment horizontal="right" vertical="center"/>
    </xf>
    <xf numFmtId="0" fontId="37" fillId="0" borderId="3" xfId="0" applyFont="1" applyBorder="1" applyAlignment="1">
      <alignment vertical="center"/>
    </xf>
    <xf numFmtId="0" fontId="37" fillId="0" borderId="3" xfId="0" applyFont="1" applyBorder="1" applyAlignment="1">
      <alignment horizontal="right"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2" fillId="0" borderId="40" xfId="0" applyFont="1" applyBorder="1"/>
    <xf numFmtId="0" fontId="29" fillId="0" borderId="40" xfId="0" applyFont="1" applyBorder="1" applyAlignment="1">
      <alignment vertical="top"/>
    </xf>
    <xf numFmtId="0" fontId="29" fillId="0" borderId="0" xfId="0" applyFont="1" applyAlignment="1">
      <alignment vertical="top"/>
    </xf>
    <xf numFmtId="0" fontId="29" fillId="0" borderId="0" xfId="0" applyFont="1" applyAlignment="1">
      <alignment horizontal="right" vertical="top"/>
    </xf>
    <xf numFmtId="49" fontId="8" fillId="0" borderId="0" xfId="0" applyNumberFormat="1" applyFont="1" applyAlignment="1" applyProtection="1">
      <alignment vertical="center"/>
      <protection locked="0"/>
    </xf>
    <xf numFmtId="49" fontId="2" fillId="0" borderId="0" xfId="0" applyNumberFormat="1" applyFont="1" applyAlignment="1">
      <alignment vertical="center"/>
    </xf>
    <xf numFmtId="0" fontId="2" fillId="0" borderId="108" xfId="0" applyFont="1" applyBorder="1"/>
    <xf numFmtId="0" fontId="2" fillId="0" borderId="109" xfId="0" applyFont="1" applyBorder="1" applyAlignment="1">
      <alignment vertical="center"/>
    </xf>
    <xf numFmtId="0" fontId="8" fillId="0" borderId="109" xfId="0" applyFont="1" applyBorder="1" applyAlignment="1">
      <alignment horizontal="right"/>
    </xf>
    <xf numFmtId="0" fontId="2" fillId="0" borderId="109" xfId="0" applyFont="1" applyBorder="1"/>
    <xf numFmtId="0" fontId="7" fillId="0" borderId="0" xfId="0" applyFont="1" applyAlignment="1">
      <alignment vertical="center" wrapText="1"/>
    </xf>
    <xf numFmtId="0" fontId="2" fillId="0" borderId="110" xfId="0" applyFont="1" applyBorder="1"/>
    <xf numFmtId="0" fontId="8" fillId="0" borderId="40" xfId="0" applyFont="1" applyBorder="1"/>
    <xf numFmtId="0" fontId="2" fillId="0" borderId="111" xfId="0" applyFont="1" applyBorder="1"/>
    <xf numFmtId="0" fontId="2" fillId="0" borderId="123" xfId="0" applyFont="1" applyBorder="1" applyAlignment="1">
      <alignment vertical="center"/>
    </xf>
    <xf numFmtId="0" fontId="8" fillId="0" borderId="123" xfId="0" applyFont="1" applyBorder="1" applyAlignment="1">
      <alignment horizontal="right" vertical="center"/>
    </xf>
    <xf numFmtId="0" fontId="37" fillId="0" borderId="14" xfId="0" applyFont="1" applyBorder="1" applyAlignment="1">
      <alignment vertical="center"/>
    </xf>
    <xf numFmtId="0" fontId="21" fillId="0" borderId="48" xfId="0" applyFont="1" applyBorder="1" applyAlignment="1">
      <alignment horizontal="center" vertical="center"/>
    </xf>
    <xf numFmtId="0" fontId="4" fillId="0" borderId="0" xfId="0" applyFont="1" applyAlignment="1">
      <alignment horizontal="left" vertical="top" wrapText="1"/>
    </xf>
    <xf numFmtId="0" fontId="23" fillId="0" borderId="94" xfId="0" applyFont="1" applyBorder="1" applyAlignment="1">
      <alignment horizontal="right" vertical="center"/>
    </xf>
    <xf numFmtId="0" fontId="23" fillId="0" borderId="48" xfId="0" applyFont="1" applyBorder="1" applyAlignment="1">
      <alignment horizontal="right" vertical="center"/>
    </xf>
    <xf numFmtId="0" fontId="19" fillId="0" borderId="25"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4" fillId="0" borderId="1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9"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23" fillId="0" borderId="5" xfId="0" applyFont="1" applyBorder="1" applyAlignment="1" applyProtection="1">
      <alignment horizontal="center" vertical="center" shrinkToFit="1"/>
      <protection locked="0"/>
    </xf>
    <xf numFmtId="0" fontId="23" fillId="0" borderId="32" xfId="0" applyFont="1" applyBorder="1" applyAlignment="1" applyProtection="1">
      <alignment horizontal="center" vertical="center" shrinkToFit="1"/>
      <protection locked="0"/>
    </xf>
    <xf numFmtId="0" fontId="4" fillId="0" borderId="14" xfId="0" applyFont="1" applyBorder="1" applyAlignment="1">
      <alignment horizontal="left" wrapText="1"/>
    </xf>
    <xf numFmtId="0" fontId="23" fillId="0" borderId="11"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23" fillId="0" borderId="37"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 fillId="0" borderId="11" xfId="0" applyFont="1" applyBorder="1" applyAlignment="1">
      <alignment horizontal="center" vertical="center"/>
    </xf>
    <xf numFmtId="0" fontId="10" fillId="0" borderId="5" xfId="0" applyFont="1" applyBorder="1" applyAlignment="1">
      <alignment horizontal="center" vertical="center"/>
    </xf>
    <xf numFmtId="0" fontId="8" fillId="0" borderId="1"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23" fillId="0" borderId="17" xfId="0" applyFont="1" applyBorder="1" applyAlignment="1" applyProtection="1">
      <alignment horizontal="center" vertical="center"/>
      <protection locked="0"/>
    </xf>
    <xf numFmtId="0" fontId="10" fillId="0" borderId="18" xfId="0" applyFont="1" applyBorder="1" applyAlignment="1">
      <alignment horizontal="center" vertical="center"/>
    </xf>
    <xf numFmtId="0" fontId="8" fillId="0" borderId="6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1" fillId="0" borderId="0" xfId="0" applyFont="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4" fillId="0" borderId="37"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30"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top" wrapText="1"/>
    </xf>
    <xf numFmtId="0" fontId="4" fillId="0" borderId="0" xfId="0" applyFont="1" applyAlignment="1">
      <alignment horizontal="center" vertical="top" wrapText="1"/>
    </xf>
    <xf numFmtId="0" fontId="4" fillId="0" borderId="8" xfId="0" applyFont="1" applyBorder="1" applyAlignment="1">
      <alignment horizontal="center" vertical="top" wrapText="1"/>
    </xf>
    <xf numFmtId="0" fontId="4" fillId="0" borderId="37" xfId="0" applyFont="1" applyBorder="1" applyAlignment="1">
      <alignment horizontal="center" vertical="center"/>
    </xf>
    <xf numFmtId="0" fontId="4" fillId="0" borderId="30" xfId="0" applyFont="1" applyBorder="1" applyAlignment="1">
      <alignment horizontal="center" vertical="center"/>
    </xf>
    <xf numFmtId="0" fontId="36" fillId="0" borderId="19"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3" fillId="3" borderId="19" xfId="0" applyFont="1" applyFill="1" applyBorder="1" applyAlignment="1">
      <alignment horizontal="left" vertical="center"/>
    </xf>
    <xf numFmtId="0" fontId="3" fillId="3" borderId="2" xfId="0" applyFont="1" applyFill="1" applyBorder="1" applyAlignment="1">
      <alignment horizontal="left" vertical="center"/>
    </xf>
    <xf numFmtId="0" fontId="3" fillId="3" borderId="51" xfId="0" applyFont="1" applyFill="1" applyBorder="1" applyAlignment="1">
      <alignment horizontal="left" vertical="center"/>
    </xf>
    <xf numFmtId="0" fontId="3" fillId="3" borderId="24" xfId="0" applyFont="1" applyFill="1" applyBorder="1" applyAlignment="1">
      <alignment horizontal="left" vertical="center"/>
    </xf>
    <xf numFmtId="0" fontId="3" fillId="3" borderId="31" xfId="0" applyFont="1" applyFill="1" applyBorder="1" applyAlignment="1">
      <alignment horizontal="left" vertical="center"/>
    </xf>
    <xf numFmtId="0" fontId="25" fillId="0" borderId="1"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30"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32" xfId="0" applyFont="1" applyBorder="1" applyAlignment="1" applyProtection="1">
      <alignment horizontal="center" vertical="center" shrinkToFit="1"/>
      <protection locked="0"/>
    </xf>
    <xf numFmtId="0" fontId="9" fillId="0" borderId="0" xfId="0" applyFont="1" applyAlignment="1">
      <alignment horizontal="left" vertical="center" shrinkToFit="1"/>
    </xf>
    <xf numFmtId="0" fontId="37" fillId="0" borderId="58"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2" xfId="0" applyFont="1" applyBorder="1" applyAlignment="1" applyProtection="1">
      <alignment horizontal="center" vertical="center"/>
      <protection locked="0"/>
    </xf>
    <xf numFmtId="0" fontId="4" fillId="0" borderId="34"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7" xfId="0" applyFont="1" applyBorder="1" applyAlignment="1">
      <alignment horizontal="center" vertical="center" wrapText="1"/>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3" fillId="0" borderId="3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2"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26" xfId="0" applyFont="1" applyBorder="1" applyAlignment="1">
      <alignment horizontal="left" vertical="top"/>
    </xf>
    <xf numFmtId="0" fontId="23" fillId="0" borderId="95"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protection locked="0"/>
    </xf>
    <xf numFmtId="0" fontId="37" fillId="0" borderId="57" xfId="0" applyFont="1" applyBorder="1" applyAlignment="1" applyProtection="1">
      <alignment horizontal="center" vertical="center"/>
      <protection locked="0"/>
    </xf>
    <xf numFmtId="0" fontId="4" fillId="0" borderId="55" xfId="0" applyFont="1" applyBorder="1" applyAlignment="1">
      <alignment horizontal="center" vertical="center" wrapText="1"/>
    </xf>
    <xf numFmtId="0" fontId="4" fillId="0" borderId="20" xfId="0" applyFont="1" applyBorder="1" applyAlignment="1">
      <alignment horizontal="center" vertical="center"/>
    </xf>
    <xf numFmtId="0" fontId="4" fillId="0" borderId="53" xfId="0" applyFont="1" applyBorder="1" applyAlignment="1">
      <alignment horizontal="center" vertical="center"/>
    </xf>
    <xf numFmtId="0" fontId="7" fillId="2" borderId="4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0" borderId="68" xfId="0" applyFont="1" applyBorder="1" applyAlignment="1">
      <alignment horizontal="left" vertical="center" wrapText="1"/>
    </xf>
    <xf numFmtId="0" fontId="4" fillId="0" borderId="21" xfId="0" applyFont="1" applyBorder="1" applyAlignment="1">
      <alignment horizontal="left" vertical="center" wrapText="1"/>
    </xf>
    <xf numFmtId="0" fontId="4" fillId="0" borderId="68"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51" fillId="0" borderId="14" xfId="0" applyFont="1" applyBorder="1" applyAlignment="1">
      <alignment horizontal="left" vertical="center" shrinkToFit="1"/>
    </xf>
    <xf numFmtId="0" fontId="21" fillId="0" borderId="14" xfId="0" applyFont="1" applyBorder="1" applyAlignment="1">
      <alignment horizontal="left" vertical="center" shrinkToFit="1"/>
    </xf>
    <xf numFmtId="0" fontId="4" fillId="0" borderId="50" xfId="0" applyFont="1" applyBorder="1" applyAlignment="1">
      <alignment horizontal="left" vertical="center" wrapText="1"/>
    </xf>
    <xf numFmtId="0" fontId="4" fillId="0" borderId="21" xfId="0" applyFont="1" applyBorder="1" applyAlignment="1">
      <alignment horizontal="left" vertical="center"/>
    </xf>
    <xf numFmtId="0" fontId="4" fillId="0" borderId="74" xfId="0" applyFont="1" applyBorder="1" applyAlignment="1">
      <alignment horizontal="left" vertical="center"/>
    </xf>
    <xf numFmtId="0" fontId="4" fillId="0" borderId="21" xfId="0" applyFont="1" applyBorder="1" applyAlignment="1" applyProtection="1">
      <alignment horizontal="left" vertical="center" shrinkToFit="1"/>
      <protection locked="0"/>
    </xf>
    <xf numFmtId="0" fontId="4" fillId="0" borderId="67" xfId="0" applyFont="1" applyBorder="1" applyAlignment="1" applyProtection="1">
      <alignment horizontal="left" vertical="center" shrinkToFit="1"/>
      <protection locked="0"/>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27"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8" fillId="0" borderId="11" xfId="0" applyNumberFormat="1" applyFont="1" applyBorder="1" applyAlignment="1">
      <alignment horizontal="left" vertical="center"/>
    </xf>
    <xf numFmtId="49" fontId="8" fillId="0" borderId="26" xfId="0" applyNumberFormat="1" applyFont="1" applyBorder="1" applyAlignment="1">
      <alignment horizontal="left" vertical="center"/>
    </xf>
    <xf numFmtId="49" fontId="8" fillId="0" borderId="12" xfId="0" applyNumberFormat="1" applyFont="1" applyBorder="1" applyAlignment="1">
      <alignment horizontal="left" vertical="center"/>
    </xf>
    <xf numFmtId="0" fontId="26" fillId="3" borderId="45" xfId="0" applyFont="1" applyFill="1" applyBorder="1" applyAlignment="1">
      <alignment horizontal="left" vertical="center" wrapText="1" shrinkToFit="1"/>
    </xf>
    <xf numFmtId="0" fontId="16" fillId="3" borderId="2" xfId="0" applyFont="1" applyFill="1" applyBorder="1" applyAlignment="1">
      <alignment horizontal="left" vertical="center" wrapText="1" shrinkToFit="1"/>
    </xf>
    <xf numFmtId="0" fontId="16" fillId="3" borderId="31" xfId="0" applyFont="1" applyFill="1" applyBorder="1" applyAlignment="1">
      <alignment horizontal="left" vertical="center" wrapText="1" shrinkToFit="1"/>
    </xf>
    <xf numFmtId="0" fontId="2" fillId="0" borderId="46"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47"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18"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9" fillId="0" borderId="27" xfId="0" applyFont="1" applyBorder="1" applyAlignment="1" applyProtection="1">
      <alignment horizontal="center" vertical="center"/>
      <protection locked="0"/>
    </xf>
    <xf numFmtId="0" fontId="4" fillId="0" borderId="36" xfId="0" applyFont="1" applyBorder="1" applyAlignment="1">
      <alignment horizontal="center" vertical="center" wrapText="1"/>
    </xf>
    <xf numFmtId="0" fontId="10" fillId="0" borderId="27" xfId="0" applyFont="1" applyBorder="1" applyAlignment="1">
      <alignment horizontal="center" vertical="center"/>
    </xf>
    <xf numFmtId="0" fontId="2" fillId="0" borderId="5" xfId="0" applyFont="1" applyBorder="1" applyAlignment="1">
      <alignment horizontal="center" vertical="center"/>
    </xf>
    <xf numFmtId="0" fontId="23" fillId="0" borderId="30" xfId="0" applyFont="1" applyBorder="1" applyAlignment="1" applyProtection="1">
      <alignment horizontal="center" vertical="center" shrinkToFit="1"/>
      <protection locked="0"/>
    </xf>
    <xf numFmtId="0" fontId="23" fillId="0" borderId="99" xfId="0" applyFont="1" applyBorder="1" applyAlignment="1" applyProtection="1">
      <alignment horizontal="center" vertical="center" shrinkToFit="1"/>
      <protection locked="0"/>
    </xf>
    <xf numFmtId="0" fontId="53" fillId="0" borderId="28" xfId="0" applyFont="1" applyBorder="1" applyAlignment="1">
      <alignment horizontal="center" vertical="center"/>
    </xf>
    <xf numFmtId="0" fontId="54" fillId="0" borderId="11" xfId="0" applyFont="1" applyBorder="1" applyAlignment="1">
      <alignment horizontal="center" vertical="center"/>
    </xf>
    <xf numFmtId="0" fontId="54" fillId="0" borderId="29" xfId="0" applyFont="1" applyBorder="1" applyAlignment="1">
      <alignment horizontal="center" vertical="center"/>
    </xf>
    <xf numFmtId="0" fontId="3"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3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5" fillId="0" borderId="30"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32"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21" fillId="0" borderId="52" xfId="0" applyFont="1" applyBorder="1" applyAlignment="1">
      <alignment horizontal="center" vertical="center" shrinkToFit="1"/>
    </xf>
    <xf numFmtId="0" fontId="21" fillId="0" borderId="48" xfId="0" applyFont="1" applyBorder="1" applyAlignment="1">
      <alignment horizontal="center" vertical="center" shrinkToFit="1"/>
    </xf>
    <xf numFmtId="49" fontId="8" fillId="0" borderId="48" xfId="0" applyNumberFormat="1" applyFont="1" applyBorder="1" applyAlignment="1">
      <alignment horizontal="left" vertical="center"/>
    </xf>
    <xf numFmtId="49" fontId="8" fillId="0" borderId="60"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22" xfId="0" applyNumberFormat="1" applyFont="1" applyBorder="1" applyAlignment="1">
      <alignment horizontal="left" vertical="center"/>
    </xf>
    <xf numFmtId="0" fontId="41" fillId="0" borderId="11" xfId="0" applyFont="1" applyBorder="1" applyAlignment="1">
      <alignment horizontal="left" vertical="top"/>
    </xf>
    <xf numFmtId="0" fontId="41" fillId="0" borderId="30" xfId="0" applyFont="1" applyBorder="1" applyAlignment="1">
      <alignment horizontal="left" vertical="top"/>
    </xf>
    <xf numFmtId="0" fontId="41" fillId="0" borderId="5" xfId="0" applyFont="1" applyBorder="1" applyAlignment="1">
      <alignment horizontal="left" vertical="top"/>
    </xf>
    <xf numFmtId="0" fontId="41" fillId="0" borderId="32" xfId="0" applyFont="1" applyBorder="1" applyAlignment="1">
      <alignment horizontal="left" vertical="top"/>
    </xf>
    <xf numFmtId="0" fontId="4" fillId="0" borderId="1" xfId="0" applyFont="1" applyBorder="1" applyAlignment="1">
      <alignment horizontal="center" vertical="center" wrapText="1"/>
    </xf>
    <xf numFmtId="0" fontId="4"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32" xfId="0" applyFont="1" applyBorder="1" applyAlignment="1">
      <alignment horizontal="center" vertical="top" wrapText="1"/>
    </xf>
    <xf numFmtId="49" fontId="23" fillId="0" borderId="27" xfId="0" applyNumberFormat="1" applyFont="1" applyBorder="1" applyAlignment="1" applyProtection="1">
      <alignment horizontal="left" vertical="center" shrinkToFit="1"/>
      <protection locked="0"/>
    </xf>
    <xf numFmtId="0" fontId="4" fillId="0" borderId="6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66" xfId="0" applyFont="1" applyBorder="1" applyAlignment="1">
      <alignment horizontal="center" vertical="center" shrinkToFit="1"/>
    </xf>
    <xf numFmtId="49" fontId="23" fillId="0" borderId="65" xfId="0" applyNumberFormat="1" applyFont="1" applyBorder="1" applyAlignment="1" applyProtection="1">
      <alignment horizontal="left" vertical="center" shrinkToFit="1"/>
      <protection locked="0"/>
    </xf>
    <xf numFmtId="49" fontId="23" fillId="0" borderId="39" xfId="0" applyNumberFormat="1" applyFont="1" applyBorder="1" applyAlignment="1" applyProtection="1">
      <alignment horizontal="left" vertical="center" shrinkToFit="1"/>
      <protection locked="0"/>
    </xf>
    <xf numFmtId="0" fontId="4" fillId="0" borderId="25"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71" xfId="0" applyFont="1" applyBorder="1" applyAlignment="1">
      <alignment horizontal="left" vertical="center" shrinkToFit="1"/>
    </xf>
    <xf numFmtId="49" fontId="8" fillId="0" borderId="13" xfId="0" applyNumberFormat="1" applyFont="1" applyBorder="1" applyAlignment="1">
      <alignment horizontal="left" vertical="center"/>
    </xf>
    <xf numFmtId="49" fontId="8" fillId="0" borderId="38" xfId="0" applyNumberFormat="1" applyFont="1" applyBorder="1" applyAlignment="1">
      <alignment horizontal="left" vertical="center"/>
    </xf>
    <xf numFmtId="0" fontId="2" fillId="0" borderId="27"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4" fillId="0" borderId="28" xfId="0" applyFont="1" applyBorder="1" applyAlignment="1">
      <alignment horizontal="left" vertical="center"/>
    </xf>
    <xf numFmtId="0" fontId="8" fillId="0" borderId="29" xfId="0" applyFont="1" applyBorder="1" applyAlignment="1">
      <alignment horizontal="left" vertical="center"/>
    </xf>
    <xf numFmtId="0" fontId="8" fillId="0" borderId="64" xfId="0" applyFont="1" applyBorder="1" applyAlignment="1">
      <alignment horizontal="left" vertical="center"/>
    </xf>
    <xf numFmtId="0" fontId="23" fillId="0" borderId="29" xfId="0" applyFont="1" applyBorder="1" applyAlignment="1" applyProtection="1">
      <alignment horizontal="left" vertical="center" shrinkToFit="1"/>
      <protection locked="0"/>
    </xf>
    <xf numFmtId="0" fontId="23" fillId="0" borderId="64" xfId="0" applyFont="1" applyBorder="1" applyAlignment="1" applyProtection="1">
      <alignment horizontal="left" vertical="center" shrinkToFit="1"/>
      <protection locked="0"/>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4" fillId="0" borderId="71" xfId="0" applyFont="1" applyBorder="1" applyAlignment="1">
      <alignment horizontal="left" vertical="center" wrapText="1"/>
    </xf>
    <xf numFmtId="0" fontId="7" fillId="2" borderId="45"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10" xfId="0" applyFont="1" applyFill="1" applyBorder="1" applyAlignment="1">
      <alignment horizontal="left" vertical="center"/>
    </xf>
    <xf numFmtId="0" fontId="23" fillId="0" borderId="38" xfId="0" applyFont="1" applyBorder="1" applyAlignment="1" applyProtection="1">
      <alignment horizontal="left" vertical="center" shrinkToFit="1"/>
      <protection locked="0"/>
    </xf>
    <xf numFmtId="0" fontId="4" fillId="0" borderId="52"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48" xfId="0" applyFont="1" applyBorder="1" applyAlignment="1" applyProtection="1">
      <alignment horizontal="right" vertical="center" shrinkToFit="1"/>
      <protection locked="0"/>
    </xf>
    <xf numFmtId="0" fontId="21" fillId="0" borderId="48" xfId="0" applyFont="1" applyBorder="1" applyAlignment="1" applyProtection="1">
      <alignment horizontal="right" vertical="center" shrinkToFit="1"/>
      <protection locked="0"/>
    </xf>
    <xf numFmtId="0" fontId="21" fillId="0" borderId="5" xfId="0" applyFont="1" applyBorder="1" applyAlignment="1" applyProtection="1">
      <alignment horizontal="left" vertical="center" shrinkToFit="1"/>
      <protection locked="0"/>
    </xf>
    <xf numFmtId="0" fontId="21" fillId="0" borderId="6" xfId="0" applyFont="1" applyBorder="1" applyAlignment="1" applyProtection="1">
      <alignment horizontal="left" vertical="center" shrinkToFit="1"/>
      <protection locked="0"/>
    </xf>
    <xf numFmtId="0" fontId="44" fillId="0" borderId="29" xfId="0" applyFont="1" applyBorder="1" applyAlignment="1">
      <alignment horizontal="left" vertical="center"/>
    </xf>
    <xf numFmtId="0" fontId="44" fillId="0" borderId="64" xfId="0" applyFont="1" applyBorder="1" applyAlignment="1">
      <alignment horizontal="left" vertical="center"/>
    </xf>
    <xf numFmtId="0" fontId="23" fillId="0" borderId="33" xfId="0" applyFont="1" applyBorder="1" applyAlignment="1" applyProtection="1">
      <alignment horizontal="center" vertical="center" shrinkToFit="1"/>
      <protection locked="0"/>
    </xf>
    <xf numFmtId="0" fontId="3" fillId="0" borderId="1" xfId="0" applyFont="1" applyBorder="1" applyAlignment="1">
      <alignment horizontal="left" vertical="top" shrinkToFit="1"/>
    </xf>
    <xf numFmtId="0" fontId="3" fillId="0" borderId="11" xfId="0" applyFont="1" applyBorder="1" applyAlignment="1">
      <alignment horizontal="left" vertical="top" shrinkToFit="1"/>
    </xf>
    <xf numFmtId="0" fontId="3" fillId="0" borderId="26" xfId="0" applyFont="1" applyBorder="1" applyAlignment="1">
      <alignment horizontal="left" vertical="top" shrinkToFit="1"/>
    </xf>
    <xf numFmtId="0" fontId="41" fillId="0" borderId="20" xfId="0" applyFont="1" applyBorder="1" applyAlignment="1">
      <alignment horizontal="left" vertical="top"/>
    </xf>
    <xf numFmtId="0" fontId="41" fillId="0" borderId="53" xfId="0" applyFont="1" applyBorder="1" applyAlignment="1">
      <alignment horizontal="left" vertical="top"/>
    </xf>
    <xf numFmtId="0" fontId="45" fillId="0" borderId="41" xfId="0" applyFont="1" applyBorder="1" applyAlignment="1" applyProtection="1">
      <alignment horizontal="center" vertical="center"/>
      <protection locked="0"/>
    </xf>
    <xf numFmtId="0" fontId="45" fillId="0" borderId="33" xfId="0" applyFont="1" applyBorder="1" applyAlignment="1" applyProtection="1">
      <alignment horizontal="center" vertical="center"/>
      <protection locked="0"/>
    </xf>
    <xf numFmtId="0" fontId="4" fillId="0" borderId="45" xfId="0" applyFont="1" applyBorder="1" applyAlignment="1">
      <alignment horizontal="center" vertical="center" wrapText="1"/>
    </xf>
    <xf numFmtId="0" fontId="4" fillId="0" borderId="31" xfId="0" applyFont="1" applyBorder="1" applyAlignment="1">
      <alignment horizontal="center" vertical="center"/>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3" xfId="0" applyFont="1" applyBorder="1" applyAlignment="1">
      <alignment horizontal="center" vertical="center" wrapText="1"/>
    </xf>
    <xf numFmtId="0" fontId="3" fillId="0" borderId="11"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left" vertical="center" wrapText="1"/>
    </xf>
    <xf numFmtId="0" fontId="3" fillId="0" borderId="54" xfId="0" applyFont="1" applyBorder="1" applyAlignment="1">
      <alignment horizontal="left" vertical="center" wrapText="1"/>
    </xf>
    <xf numFmtId="0" fontId="3" fillId="0" borderId="5" xfId="0" applyFont="1" applyBorder="1" applyAlignment="1">
      <alignment horizontal="left" vertical="center" wrapText="1"/>
    </xf>
    <xf numFmtId="0" fontId="3" fillId="0" borderId="32" xfId="0" applyFont="1" applyBorder="1" applyAlignment="1">
      <alignment horizontal="left" vertical="center" wrapText="1"/>
    </xf>
    <xf numFmtId="177" fontId="47" fillId="0" borderId="96" xfId="0" applyNumberFormat="1" applyFont="1" applyBorder="1" applyAlignment="1">
      <alignment horizontal="center" vertical="center" wrapText="1"/>
    </xf>
    <xf numFmtId="177" fontId="47" fillId="0" borderId="97" xfId="0" applyNumberFormat="1" applyFont="1" applyBorder="1" applyAlignment="1">
      <alignment horizontal="center" vertical="center" wrapText="1"/>
    </xf>
    <xf numFmtId="177" fontId="47" fillId="0" borderId="98" xfId="0" applyNumberFormat="1" applyFont="1" applyBorder="1" applyAlignment="1">
      <alignment horizontal="center" vertical="center" wrapText="1"/>
    </xf>
    <xf numFmtId="176" fontId="48" fillId="0" borderId="75" xfId="0" applyNumberFormat="1" applyFont="1" applyBorder="1" applyAlignment="1">
      <alignment horizontal="right" vertical="center" wrapText="1"/>
    </xf>
    <xf numFmtId="176" fontId="48" fillId="0" borderId="76" xfId="0" applyNumberFormat="1" applyFont="1" applyBorder="1" applyAlignment="1">
      <alignment horizontal="right" vertical="center" wrapText="1"/>
    </xf>
    <xf numFmtId="176" fontId="48" fillId="0" borderId="82" xfId="0" applyNumberFormat="1" applyFont="1" applyBorder="1" applyAlignment="1">
      <alignment horizontal="right" vertical="center" wrapText="1"/>
    </xf>
    <xf numFmtId="176" fontId="48" fillId="0" borderId="83" xfId="0" applyNumberFormat="1" applyFont="1" applyBorder="1" applyAlignment="1">
      <alignment horizontal="right" vertical="center" wrapText="1"/>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6" xfId="0" applyFont="1" applyBorder="1" applyAlignment="1">
      <alignment horizontal="center" vertical="center" wrapText="1"/>
    </xf>
    <xf numFmtId="0" fontId="37" fillId="0" borderId="101" xfId="0" applyFont="1" applyBorder="1" applyAlignment="1">
      <alignment vertical="center" shrinkToFit="1"/>
    </xf>
    <xf numFmtId="0" fontId="37" fillId="0" borderId="20" xfId="0" applyFont="1" applyBorder="1" applyAlignment="1">
      <alignment vertical="center" shrinkToFit="1"/>
    </xf>
    <xf numFmtId="0" fontId="14" fillId="0" borderId="90"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92" xfId="0" applyFont="1" applyBorder="1" applyAlignment="1">
      <alignment horizontal="center"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81" xfId="0" applyFont="1" applyBorder="1" applyAlignment="1">
      <alignment vertical="center" wrapText="1"/>
    </xf>
    <xf numFmtId="0" fontId="29" fillId="0" borderId="40" xfId="0" applyFont="1" applyBorder="1" applyAlignment="1">
      <alignment horizontal="right" vertical="top"/>
    </xf>
    <xf numFmtId="0" fontId="29" fillId="0" borderId="0" xfId="0" applyFont="1" applyAlignment="1">
      <alignment horizontal="right" vertical="top"/>
    </xf>
    <xf numFmtId="0" fontId="4" fillId="0" borderId="6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7" xfId="0" applyFont="1" applyBorder="1" applyAlignment="1">
      <alignment horizontal="center"/>
    </xf>
    <xf numFmtId="0" fontId="4" fillId="0" borderId="0" xfId="0" applyFont="1" applyAlignment="1">
      <alignment horizontal="center"/>
    </xf>
    <xf numFmtId="0" fontId="4" fillId="0" borderId="0" xfId="0" applyFont="1" applyAlignment="1">
      <alignment shrinkToFit="1"/>
    </xf>
    <xf numFmtId="0" fontId="4" fillId="0" borderId="54" xfId="0" applyFont="1" applyBorder="1" applyAlignment="1">
      <alignment shrinkToFit="1"/>
    </xf>
    <xf numFmtId="0" fontId="37" fillId="0" borderId="0" xfId="0" applyFont="1" applyAlignment="1">
      <alignment shrinkToFit="1"/>
    </xf>
    <xf numFmtId="0" fontId="37" fillId="0" borderId="54" xfId="0" applyFont="1" applyBorder="1" applyAlignment="1">
      <alignment shrinkToFit="1"/>
    </xf>
    <xf numFmtId="0" fontId="7" fillId="0" borderId="0" xfId="0" applyFont="1" applyAlignment="1">
      <alignment horizontal="center" vertical="center" shrinkToFit="1"/>
    </xf>
    <xf numFmtId="0" fontId="4" fillId="0" borderId="4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54" xfId="0" applyFont="1" applyBorder="1" applyAlignment="1">
      <alignment horizontal="center" vertical="center" wrapText="1"/>
    </xf>
    <xf numFmtId="0" fontId="4" fillId="0" borderId="16" xfId="0" applyFont="1" applyBorder="1" applyAlignment="1">
      <alignment horizontal="center" vertical="top" wrapText="1"/>
    </xf>
    <xf numFmtId="0" fontId="8" fillId="0" borderId="0" xfId="0" applyFont="1" applyAlignment="1">
      <alignment horizontal="center" wrapText="1"/>
    </xf>
    <xf numFmtId="0" fontId="8" fillId="0" borderId="0" xfId="0" applyFont="1" applyAlignment="1">
      <alignment horizontal="center" vertical="top"/>
    </xf>
    <xf numFmtId="0" fontId="36" fillId="0" borderId="7" xfId="0" applyFont="1" applyBorder="1" applyAlignment="1">
      <alignment horizontal="center" vertical="center" shrinkToFit="1"/>
    </xf>
    <xf numFmtId="0" fontId="36" fillId="0" borderId="0" xfId="0" applyFont="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2" fillId="0" borderId="20" xfId="0" applyFont="1" applyBorder="1" applyAlignment="1">
      <alignment horizontal="center" vertical="center"/>
    </xf>
    <xf numFmtId="0" fontId="2" fillId="0" borderId="53" xfId="0" applyFont="1" applyBorder="1" applyAlignment="1">
      <alignment horizontal="center" vertical="center"/>
    </xf>
    <xf numFmtId="0" fontId="2" fillId="0" borderId="27" xfId="0" applyFont="1" applyBorder="1" applyProtection="1">
      <protection locked="0"/>
    </xf>
    <xf numFmtId="0" fontId="8" fillId="0" borderId="100" xfId="0" applyFont="1" applyBorder="1" applyProtection="1">
      <protection locked="0"/>
    </xf>
    <xf numFmtId="0" fontId="2" fillId="0" borderId="27" xfId="0" applyFont="1" applyBorder="1" applyAlignment="1" applyProtection="1">
      <alignment shrinkToFit="1"/>
      <protection locked="0"/>
    </xf>
    <xf numFmtId="0" fontId="8" fillId="0" borderId="12" xfId="0" applyFont="1" applyBorder="1" applyProtection="1">
      <protection locked="0"/>
    </xf>
    <xf numFmtId="49" fontId="8" fillId="0" borderId="0" xfId="0" applyNumberFormat="1" applyFont="1" applyAlignment="1" applyProtection="1">
      <alignment horizontal="right" vertical="center"/>
      <protection locked="0"/>
    </xf>
    <xf numFmtId="49" fontId="8" fillId="0" borderId="0" xfId="0" applyNumberFormat="1" applyFont="1" applyAlignment="1" applyProtection="1">
      <alignment horizontal="left" vertical="center"/>
      <protection locked="0"/>
    </xf>
    <xf numFmtId="0" fontId="2" fillId="0" borderId="40" xfId="0" applyFont="1" applyBorder="1" applyAlignment="1">
      <alignment horizontal="center"/>
    </xf>
    <xf numFmtId="0" fontId="2" fillId="0" borderId="0" xfId="0" applyFont="1" applyAlignment="1">
      <alignment horizontal="center"/>
    </xf>
    <xf numFmtId="0" fontId="8" fillId="0" borderId="0" xfId="0" applyFont="1" applyAlignment="1" applyProtection="1">
      <alignment horizontal="center"/>
      <protection locked="0"/>
    </xf>
    <xf numFmtId="0" fontId="8" fillId="0" borderId="100" xfId="0" applyFont="1" applyBorder="1" applyAlignment="1" applyProtection="1">
      <alignment horizontal="center"/>
      <protection locked="0"/>
    </xf>
    <xf numFmtId="0" fontId="37" fillId="0" borderId="19"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10"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3" xfId="0" applyFont="1" applyBorder="1" applyAlignment="1">
      <alignment horizontal="center" vertical="center" shrinkToFit="1"/>
    </xf>
    <xf numFmtId="0" fontId="37" fillId="0" borderId="102" xfId="0" applyFont="1" applyBorder="1" applyAlignment="1">
      <alignment vertical="center" shrinkToFit="1"/>
    </xf>
    <xf numFmtId="0" fontId="2" fillId="0" borderId="12" xfId="0" applyFont="1" applyBorder="1" applyAlignment="1" applyProtection="1">
      <alignment shrinkToFit="1"/>
      <protection locked="0"/>
    </xf>
    <xf numFmtId="0" fontId="2" fillId="0" borderId="100" xfId="0" applyFont="1" applyBorder="1" applyAlignment="1" applyProtection="1">
      <alignment shrinkToFit="1"/>
      <protection locked="0"/>
    </xf>
    <xf numFmtId="0" fontId="12" fillId="0" borderId="0" xfId="0" applyFont="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9"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30" xfId="0" applyFont="1" applyBorder="1" applyAlignment="1">
      <alignment horizontal="left" vertical="center" wrapText="1"/>
    </xf>
    <xf numFmtId="0" fontId="49" fillId="0" borderId="19" xfId="0" applyFont="1" applyBorder="1" applyAlignment="1">
      <alignment horizontal="center" vertical="center" shrinkToFit="1"/>
    </xf>
    <xf numFmtId="0" fontId="49" fillId="0" borderId="2" xfId="0" applyFont="1" applyBorder="1" applyAlignment="1">
      <alignment horizontal="center" vertical="center" shrinkToFit="1"/>
    </xf>
    <xf numFmtId="0" fontId="49" fillId="0" borderId="10" xfId="0" applyFont="1" applyBorder="1" applyAlignment="1">
      <alignment horizontal="center" vertical="center" shrinkToFit="1"/>
    </xf>
    <xf numFmtId="0" fontId="4" fillId="0" borderId="120"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wrapText="1"/>
    </xf>
    <xf numFmtId="0" fontId="52" fillId="0" borderId="105" xfId="0" applyFont="1" applyBorder="1" applyAlignment="1">
      <alignment horizontal="center" vertical="center" wrapText="1"/>
    </xf>
    <xf numFmtId="0" fontId="52" fillId="0" borderId="103" xfId="0" applyFont="1" applyBorder="1" applyAlignment="1">
      <alignment horizontal="center" vertical="center" wrapText="1"/>
    </xf>
    <xf numFmtId="0" fontId="52" fillId="0" borderId="121" xfId="0" applyFont="1" applyBorder="1" applyAlignment="1">
      <alignment horizontal="center" vertical="center" wrapText="1"/>
    </xf>
    <xf numFmtId="0" fontId="4" fillId="0" borderId="122" xfId="0" applyFont="1" applyBorder="1" applyAlignment="1">
      <alignment horizontal="center" vertical="center" wrapText="1"/>
    </xf>
    <xf numFmtId="0" fontId="2" fillId="0" borderId="106" xfId="0" applyFont="1" applyBorder="1" applyAlignment="1">
      <alignment horizontal="center" vertical="center" wrapText="1"/>
    </xf>
    <xf numFmtId="0" fontId="4" fillId="0" borderId="19"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1" xfId="0" applyFont="1" applyBorder="1" applyAlignment="1">
      <alignment horizontal="center" vertical="center" shrinkToFit="1"/>
    </xf>
    <xf numFmtId="0" fontId="21" fillId="0" borderId="9" xfId="0" applyFont="1" applyBorder="1" applyAlignment="1">
      <alignment horizontal="center" vertical="top" shrinkToFit="1"/>
    </xf>
    <xf numFmtId="0" fontId="21" fillId="0" borderId="5" xfId="0" applyFont="1" applyBorder="1" applyAlignment="1">
      <alignment horizontal="center" vertical="top" shrinkToFit="1"/>
    </xf>
    <xf numFmtId="0" fontId="21" fillId="0" borderId="32" xfId="0" applyFont="1" applyBorder="1" applyAlignment="1">
      <alignment horizontal="center" vertical="top" shrinkToFit="1"/>
    </xf>
    <xf numFmtId="0" fontId="19" fillId="0" borderId="0" xfId="0" applyFont="1" applyAlignment="1">
      <alignment horizontal="center" vertical="top" shrinkToFit="1"/>
    </xf>
    <xf numFmtId="0" fontId="28" fillId="0" borderId="0" xfId="0" applyFont="1" applyAlignment="1">
      <alignment horizontal="center" vertical="center"/>
    </xf>
    <xf numFmtId="0" fontId="4"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left" wrapText="1"/>
    </xf>
    <xf numFmtId="0" fontId="0" fillId="0" borderId="128" xfId="0" applyBorder="1" applyAlignment="1" applyProtection="1">
      <alignment horizontal="left" vertical="top"/>
      <protection locked="0"/>
    </xf>
    <xf numFmtId="0" fontId="0" fillId="0" borderId="129" xfId="0" applyBorder="1" applyAlignment="1" applyProtection="1">
      <alignment horizontal="left" vertical="top"/>
      <protection locked="0"/>
    </xf>
    <xf numFmtId="0" fontId="0" fillId="0" borderId="130" xfId="0" applyBorder="1" applyAlignment="1" applyProtection="1">
      <alignment horizontal="left" vertical="top"/>
      <protection locked="0"/>
    </xf>
    <xf numFmtId="0" fontId="0" fillId="0" borderId="125" xfId="0" applyBorder="1" applyAlignment="1" applyProtection="1">
      <alignment horizontal="left" vertical="top"/>
      <protection locked="0"/>
    </xf>
    <xf numFmtId="0" fontId="0" fillId="0" borderId="126" xfId="0" applyBorder="1" applyAlignment="1" applyProtection="1">
      <alignment horizontal="left" vertical="top"/>
      <protection locked="0"/>
    </xf>
    <xf numFmtId="0" fontId="0" fillId="0" borderId="127" xfId="0" applyBorder="1" applyAlignment="1" applyProtection="1">
      <alignment horizontal="left" vertical="top"/>
      <protection locked="0"/>
    </xf>
    <xf numFmtId="0" fontId="4" fillId="0" borderId="19" xfId="0" applyFont="1" applyBorder="1" applyAlignment="1">
      <alignment vertical="center" wrapText="1" shrinkToFit="1"/>
    </xf>
    <xf numFmtId="0" fontId="4" fillId="0" borderId="2" xfId="0" applyFont="1" applyBorder="1" applyAlignment="1">
      <alignment vertical="center" wrapText="1" shrinkToFit="1"/>
    </xf>
    <xf numFmtId="0" fontId="4" fillId="0" borderId="2"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10" xfId="0" applyFont="1" applyBorder="1" applyAlignment="1">
      <alignment vertical="center" wrapText="1" shrinkToFit="1"/>
    </xf>
    <xf numFmtId="0" fontId="8" fillId="0" borderId="107" xfId="0" applyFont="1" applyBorder="1" applyAlignment="1">
      <alignment horizontal="left" vertical="top" wrapText="1"/>
    </xf>
    <xf numFmtId="0" fontId="8" fillId="0" borderId="124" xfId="0" applyFont="1" applyBorder="1" applyAlignment="1">
      <alignment horizontal="left" vertical="top" wrapText="1"/>
    </xf>
    <xf numFmtId="0" fontId="4" fillId="0" borderId="125" xfId="0" applyFont="1" applyBorder="1" applyAlignment="1">
      <alignment horizontal="center" vertical="center" wrapText="1"/>
    </xf>
    <xf numFmtId="0" fontId="4" fillId="0" borderId="126" xfId="0" applyFont="1" applyBorder="1" applyAlignment="1">
      <alignment horizontal="center" vertical="center" wrapText="1"/>
    </xf>
    <xf numFmtId="0" fontId="4" fillId="0" borderId="126" xfId="0" applyFont="1" applyBorder="1" applyAlignment="1" applyProtection="1">
      <alignment horizontal="center" vertical="center" wrapText="1"/>
      <protection locked="0"/>
    </xf>
    <xf numFmtId="0" fontId="4" fillId="0" borderId="127" xfId="0" applyFont="1" applyBorder="1" applyAlignment="1" applyProtection="1">
      <alignment horizontal="center" vertical="center" wrapText="1"/>
      <protection locked="0"/>
    </xf>
    <xf numFmtId="0" fontId="4" fillId="0" borderId="128" xfId="0" applyFont="1" applyBorder="1" applyAlignment="1" applyProtection="1">
      <alignment horizontal="left" vertical="top" wrapText="1"/>
      <protection locked="0"/>
    </xf>
    <xf numFmtId="0" fontId="4" fillId="0" borderId="129"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2" fillId="0" borderId="126"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cellXfs>
  <cellStyles count="1">
    <cellStyle name="標準" xfId="0" builtinId="0"/>
  </cellStyles>
  <dxfs count="26">
    <dxf>
      <font>
        <color rgb="FFFFFFFF"/>
      </font>
    </dxf>
    <dxf>
      <font>
        <color rgb="FFFFFFFF"/>
      </font>
    </dxf>
    <dxf>
      <font>
        <color theme="0"/>
      </font>
    </dxf>
    <dxf>
      <font>
        <color theme="0"/>
      </font>
    </dxf>
    <dxf>
      <font>
        <color rgb="FFFFFFFF"/>
      </font>
      <fill>
        <patternFill patternType="none">
          <fgColor indexed="64"/>
          <bgColor auto="1"/>
        </patternFill>
      </fill>
    </dxf>
    <dxf>
      <font>
        <color rgb="FFFFFFFF"/>
      </font>
    </dxf>
    <dxf>
      <font>
        <color theme="0"/>
      </font>
    </dxf>
    <dxf>
      <font>
        <color theme="0"/>
      </font>
      <fill>
        <patternFill patternType="none">
          <bgColor auto="1"/>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ill>
        <patternFill>
          <bgColor rgb="FFFF0000"/>
        </patternFill>
      </fill>
    </dxf>
    <dxf>
      <fill>
        <patternFill>
          <bgColor rgb="FFFF0000"/>
        </patternFill>
      </fill>
    </dxf>
  </dxfs>
  <tableStyles count="0" defaultTableStyle="TableStyleMedium9" defaultPivotStyle="PivotStyleLight16"/>
  <colors>
    <mruColors>
      <color rgb="FFC0C0C0"/>
      <color rgb="FFFF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2" lockText="1" noThreeD="1"/>
</file>

<file path=xl/ctrlProps/ctrlProp10.xml><?xml version="1.0" encoding="utf-8"?>
<formControlPr xmlns="http://schemas.microsoft.com/office/spreadsheetml/2009/9/main" objectType="CheckBox" fmlaLink="$B$28" lockText="1" noThreeD="1"/>
</file>

<file path=xl/ctrlProps/ctrlProp11.xml><?xml version="1.0" encoding="utf-8"?>
<formControlPr xmlns="http://schemas.microsoft.com/office/spreadsheetml/2009/9/main" objectType="CheckBox" fmlaLink="$B$31" lockText="1" noThreeD="1"/>
</file>

<file path=xl/ctrlProps/ctrlProp12.xml><?xml version="1.0" encoding="utf-8"?>
<formControlPr xmlns="http://schemas.microsoft.com/office/spreadsheetml/2009/9/main" objectType="CheckBox" fmlaLink="$B$30" lockText="1" noThreeD="1"/>
</file>

<file path=xl/ctrlProps/ctrlProp13.xml><?xml version="1.0" encoding="utf-8"?>
<formControlPr xmlns="http://schemas.microsoft.com/office/spreadsheetml/2009/9/main" objectType="CheckBox" fmlaLink="$B$34" lockText="1" noThreeD="1"/>
</file>

<file path=xl/ctrlProps/ctrlProp14.xml><?xml version="1.0" encoding="utf-8"?>
<formControlPr xmlns="http://schemas.microsoft.com/office/spreadsheetml/2009/9/main" objectType="CheckBox" fmlaLink="$B$33" lockText="1" noThreeD="1"/>
</file>

<file path=xl/ctrlProps/ctrlProp2.xml><?xml version="1.0" encoding="utf-8"?>
<formControlPr xmlns="http://schemas.microsoft.com/office/spreadsheetml/2009/9/main" objectType="CheckBox" fmlaLink="$G$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25" lockText="1" noThreeD="1"/>
</file>

<file path=xl/ctrlProps/ctrlProp6.xml><?xml version="1.0" encoding="utf-8"?>
<formControlPr xmlns="http://schemas.microsoft.com/office/spreadsheetml/2009/9/main" objectType="CheckBox" fmlaLink="$A$29" lockText="1" noThreeD="1"/>
</file>

<file path=xl/ctrlProps/ctrlProp7.xml><?xml version="1.0" encoding="utf-8"?>
<formControlPr xmlns="http://schemas.microsoft.com/office/spreadsheetml/2009/9/main" objectType="CheckBox" fmlaLink="$A$32" lockText="1" noThreeD="1"/>
</file>

<file path=xl/ctrlProps/ctrlProp8.xml><?xml version="1.0" encoding="utf-8"?>
<formControlPr xmlns="http://schemas.microsoft.com/office/spreadsheetml/2009/9/main" objectType="CheckBox" fmlaLink="$B$27" lockText="1" noThreeD="1"/>
</file>

<file path=xl/ctrlProps/ctrlProp9.xml><?xml version="1.0" encoding="utf-8"?>
<formControlPr xmlns="http://schemas.microsoft.com/office/spreadsheetml/2009/9/main" objectType="CheckBox" fmlaLink="$B$26" lockText="1" noThreeD="1"/>
</file>

<file path=xl/drawings/drawing1.xml><?xml version="1.0" encoding="utf-8"?>
<xdr:wsDr xmlns:xdr="http://schemas.openxmlformats.org/drawingml/2006/spreadsheetDrawing" xmlns:a="http://schemas.openxmlformats.org/drawingml/2006/main">
  <xdr:twoCellAnchor>
    <xdr:from>
      <xdr:col>20</xdr:col>
      <xdr:colOff>38100</xdr:colOff>
      <xdr:row>7</xdr:row>
      <xdr:rowOff>257176</xdr:rowOff>
    </xdr:from>
    <xdr:to>
      <xdr:col>25</xdr:col>
      <xdr:colOff>190500</xdr:colOff>
      <xdr:row>13</xdr:row>
      <xdr:rowOff>100854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38800" y="2495551"/>
          <a:ext cx="1343025" cy="1843928"/>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Times New Roman" panose="02020603050405020304" pitchFamily="18" charset="0"/>
              <a:cs typeface="Times New Roman" panose="02020603050405020304" pitchFamily="18" charset="0"/>
            </a:rPr>
            <a:t>1. 4cm×3cm</a:t>
          </a:r>
        </a:p>
        <a:p>
          <a:r>
            <a:rPr kumimoji="1" lang="en-US" altLang="ja-JP" sz="800">
              <a:solidFill>
                <a:schemeClr val="dk1"/>
              </a:solidFill>
              <a:latin typeface="Times New Roman" panose="02020603050405020304" pitchFamily="18" charset="0"/>
              <a:ea typeface="+mn-ea"/>
              <a:cs typeface="Times New Roman" panose="02020603050405020304" pitchFamily="18" charset="0"/>
            </a:rPr>
            <a:t>2</a:t>
          </a:r>
          <a:r>
            <a:rPr kumimoji="1" lang="en-US" altLang="ja-JP" sz="800"/>
            <a:t>. </a:t>
          </a:r>
          <a:r>
            <a:rPr kumimoji="1" lang="ja-JP" altLang="en-US" sz="800">
              <a:latin typeface="ＭＳ 明朝" panose="02020609040205080304" pitchFamily="17" charset="-128"/>
              <a:ea typeface="ＭＳ 明朝" panose="02020609040205080304" pitchFamily="17" charset="-128"/>
            </a:rPr>
            <a:t>上半身、無帽、正面、背景なし</a:t>
          </a:r>
        </a:p>
        <a:p>
          <a:r>
            <a:rPr kumimoji="1" lang="en-US" altLang="ja-JP" sz="800">
              <a:solidFill>
                <a:schemeClr val="dk1"/>
              </a:solidFill>
              <a:latin typeface="Times New Roman" panose="02020603050405020304" pitchFamily="18" charset="0"/>
              <a:ea typeface="+mn-ea"/>
              <a:cs typeface="Times New Roman" panose="02020603050405020304" pitchFamily="18" charset="0"/>
            </a:rPr>
            <a:t>3</a:t>
          </a: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眼鏡の有無、髪形等試験場で不審をいだかれるような写真を用いてはいけない　</a:t>
          </a:r>
        </a:p>
        <a:p>
          <a:r>
            <a:rPr kumimoji="1" lang="en-US" altLang="ja-JP" sz="800">
              <a:solidFill>
                <a:schemeClr val="dk1"/>
              </a:solidFill>
              <a:latin typeface="Times New Roman" panose="02020603050405020304" pitchFamily="18" charset="0"/>
              <a:ea typeface="+mn-ea"/>
              <a:cs typeface="Times New Roman" panose="02020603050405020304" pitchFamily="18" charset="0"/>
            </a:rPr>
            <a:t>4</a:t>
          </a:r>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全面のりづけのこと</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20</xdr:col>
      <xdr:colOff>57150</xdr:colOff>
      <xdr:row>7</xdr:row>
      <xdr:rowOff>209551</xdr:rowOff>
    </xdr:from>
    <xdr:to>
      <xdr:col>25</xdr:col>
      <xdr:colOff>171450</xdr:colOff>
      <xdr:row>12</xdr:row>
      <xdr:rowOff>152401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57850" y="2447926"/>
          <a:ext cx="1304925" cy="1714500"/>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1</xdr:row>
          <xdr:rowOff>76200</xdr:rowOff>
        </xdr:from>
        <xdr:to>
          <xdr:col>13</xdr:col>
          <xdr:colOff>28575</xdr:colOff>
          <xdr:row>1</xdr:row>
          <xdr:rowOff>400050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xdr:row>
          <xdr:rowOff>76200</xdr:rowOff>
        </xdr:from>
        <xdr:to>
          <xdr:col>7</xdr:col>
          <xdr:colOff>38100</xdr:colOff>
          <xdr:row>1</xdr:row>
          <xdr:rowOff>400050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xdr:row>
          <xdr:rowOff>38100</xdr:rowOff>
        </xdr:from>
        <xdr:to>
          <xdr:col>21</xdr:col>
          <xdr:colOff>161925</xdr:colOff>
          <xdr:row>5</xdr:row>
          <xdr:rowOff>361950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5</xdr:row>
          <xdr:rowOff>38100</xdr:rowOff>
        </xdr:from>
        <xdr:to>
          <xdr:col>24</xdr:col>
          <xdr:colOff>152400</xdr:colOff>
          <xdr:row>5</xdr:row>
          <xdr:rowOff>361950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28575</xdr:rowOff>
        </xdr:from>
        <xdr:to>
          <xdr:col>0</xdr:col>
          <xdr:colOff>323850</xdr:colOff>
          <xdr:row>25</xdr:row>
          <xdr:rowOff>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0</xdr:rowOff>
        </xdr:from>
        <xdr:to>
          <xdr:col>0</xdr:col>
          <xdr:colOff>342900</xdr:colOff>
          <xdr:row>28</xdr:row>
          <xdr:rowOff>304800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19050</xdr:rowOff>
        </xdr:from>
        <xdr:to>
          <xdr:col>0</xdr:col>
          <xdr:colOff>352425</xdr:colOff>
          <xdr:row>31</xdr:row>
          <xdr:rowOff>295275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257175</xdr:rowOff>
        </xdr:from>
        <xdr:to>
          <xdr:col>2</xdr:col>
          <xdr:colOff>19050</xdr:colOff>
          <xdr:row>27</xdr:row>
          <xdr:rowOff>28575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276225</xdr:rowOff>
        </xdr:from>
        <xdr:to>
          <xdr:col>2</xdr:col>
          <xdr:colOff>19050</xdr:colOff>
          <xdr:row>26</xdr:row>
          <xdr:rowOff>9525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257175</xdr:rowOff>
        </xdr:from>
        <xdr:to>
          <xdr:col>2</xdr:col>
          <xdr:colOff>19050</xdr:colOff>
          <xdr:row>28</xdr:row>
          <xdr:rowOff>28575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238125</xdr:rowOff>
        </xdr:from>
        <xdr:to>
          <xdr:col>2</xdr:col>
          <xdr:colOff>19050</xdr:colOff>
          <xdr:row>31</xdr:row>
          <xdr:rowOff>9525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304800</xdr:rowOff>
        </xdr:from>
        <xdr:to>
          <xdr:col>2</xdr:col>
          <xdr:colOff>19050</xdr:colOff>
          <xdr:row>30</xdr:row>
          <xdr:rowOff>38100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238125</xdr:rowOff>
        </xdr:from>
        <xdr:to>
          <xdr:col>2</xdr:col>
          <xdr:colOff>19050</xdr:colOff>
          <xdr:row>34</xdr:row>
          <xdr:rowOff>9525</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304800</xdr:rowOff>
        </xdr:from>
        <xdr:to>
          <xdr:col>2</xdr:col>
          <xdr:colOff>19050</xdr:colOff>
          <xdr:row>33</xdr:row>
          <xdr:rowOff>38100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133350</xdr:colOff>
      <xdr:row>72</xdr:row>
      <xdr:rowOff>0</xdr:rowOff>
    </xdr:from>
    <xdr:to>
      <xdr:col>34</xdr:col>
      <xdr:colOff>609600</xdr:colOff>
      <xdr:row>72</xdr:row>
      <xdr:rowOff>0</xdr:rowOff>
    </xdr:to>
    <xdr:sp macro="" textlink="">
      <xdr:nvSpPr>
        <xdr:cNvPr id="8248" name="Line 6">
          <a:extLst>
            <a:ext uri="{FF2B5EF4-FFF2-40B4-BE49-F238E27FC236}">
              <a16:creationId xmlns:a16="http://schemas.microsoft.com/office/drawing/2014/main" id="{00000000-0008-0000-01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63921</xdr:colOff>
      <xdr:row>17</xdr:row>
      <xdr:rowOff>95257</xdr:rowOff>
    </xdr:from>
    <xdr:to>
      <xdr:col>24</xdr:col>
      <xdr:colOff>0</xdr:colOff>
      <xdr:row>22</xdr:row>
      <xdr:rowOff>252798</xdr:rowOff>
    </xdr:to>
    <xdr:grpSp>
      <xdr:nvGrpSpPr>
        <xdr:cNvPr id="8249" name="Group 7">
          <a:extLst>
            <a:ext uri="{FF2B5EF4-FFF2-40B4-BE49-F238E27FC236}">
              <a16:creationId xmlns:a16="http://schemas.microsoft.com/office/drawing/2014/main" id="{00000000-0008-0000-0100-000039200000}"/>
            </a:ext>
          </a:extLst>
        </xdr:cNvPr>
        <xdr:cNvGrpSpPr>
          <a:grpSpLocks/>
        </xdr:cNvGrpSpPr>
      </xdr:nvGrpSpPr>
      <xdr:grpSpPr bwMode="auto">
        <a:xfrm>
          <a:off x="5702721" y="3914782"/>
          <a:ext cx="1145754" cy="1138616"/>
          <a:chOff x="783" y="420"/>
          <a:chExt cx="78" cy="79"/>
        </a:xfrm>
      </xdr:grpSpPr>
      <xdr:sp macro="" textlink="">
        <xdr:nvSpPr>
          <xdr:cNvPr id="14" name="Rectangle 8">
            <a:extLst>
              <a:ext uri="{FF2B5EF4-FFF2-40B4-BE49-F238E27FC236}">
                <a16:creationId xmlns:a16="http://schemas.microsoft.com/office/drawing/2014/main" id="{00000000-0008-0000-0100-00000E000000}"/>
              </a:ext>
            </a:extLst>
          </xdr:cNvPr>
          <xdr:cNvSpPr>
            <a:spLocks noChangeArrowheads="1"/>
          </xdr:cNvSpPr>
        </xdr:nvSpPr>
        <xdr:spPr bwMode="auto">
          <a:xfrm>
            <a:off x="783" y="420"/>
            <a:ext cx="78" cy="79"/>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a:t>
            </a:r>
            <a:endParaRPr lang="ja-JP" altLang="en-US" sz="1000" b="0" i="0" strike="noStrike">
              <a:solidFill>
                <a:srgbClr val="000000"/>
              </a:solidFill>
              <a:latin typeface="HGPｺﾞｼｯｸM"/>
              <a:ea typeface="HGPｺﾞｼｯｸM"/>
            </a:endParaRPr>
          </a:p>
        </xdr:txBody>
      </xdr:sp>
      <xdr:sp macro="" textlink="">
        <xdr:nvSpPr>
          <xdr:cNvPr id="8251" name="Line 9">
            <a:extLst>
              <a:ext uri="{FF2B5EF4-FFF2-40B4-BE49-F238E27FC236}">
                <a16:creationId xmlns:a16="http://schemas.microsoft.com/office/drawing/2014/main" id="{00000000-0008-0000-0100-00003B200000}"/>
              </a:ext>
            </a:extLst>
          </xdr:cNvPr>
          <xdr:cNvSpPr>
            <a:spLocks noChangeShapeType="1"/>
          </xdr:cNvSpPr>
        </xdr:nvSpPr>
        <xdr:spPr bwMode="auto">
          <a:xfrm>
            <a:off x="783" y="433"/>
            <a:ext cx="7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grpSp>
    <xdr:clientData/>
  </xdr:twoCellAnchor>
  <xdr:twoCellAnchor>
    <xdr:from>
      <xdr:col>1</xdr:col>
      <xdr:colOff>95251</xdr:colOff>
      <xdr:row>44</xdr:row>
      <xdr:rowOff>28575</xdr:rowOff>
    </xdr:from>
    <xdr:to>
      <xdr:col>10</xdr:col>
      <xdr:colOff>190500</xdr:colOff>
      <xdr:row>44</xdr:row>
      <xdr:rowOff>28575</xdr:rowOff>
    </xdr:to>
    <xdr:sp macro="" textlink="">
      <xdr:nvSpPr>
        <xdr:cNvPr id="7" name="Line 5">
          <a:extLst>
            <a:ext uri="{FF2B5EF4-FFF2-40B4-BE49-F238E27FC236}">
              <a16:creationId xmlns:a16="http://schemas.microsoft.com/office/drawing/2014/main" id="{00000000-0008-0000-0100-000007000000}"/>
            </a:ext>
          </a:extLst>
        </xdr:cNvPr>
        <xdr:cNvSpPr>
          <a:spLocks noChangeShapeType="1"/>
        </xdr:cNvSpPr>
      </xdr:nvSpPr>
      <xdr:spPr bwMode="auto">
        <a:xfrm>
          <a:off x="285751" y="10106025"/>
          <a:ext cx="26955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32</xdr:row>
      <xdr:rowOff>57150</xdr:rowOff>
    </xdr:from>
    <xdr:to>
      <xdr:col>8</xdr:col>
      <xdr:colOff>0</xdr:colOff>
      <xdr:row>41</xdr:row>
      <xdr:rowOff>95250</xdr:rowOff>
    </xdr:to>
    <xdr:sp macro="" textlink="">
      <xdr:nvSpPr>
        <xdr:cNvPr id="8" name="Text Box 2">
          <a:extLst>
            <a:ext uri="{FF2B5EF4-FFF2-40B4-BE49-F238E27FC236}">
              <a16:creationId xmlns:a16="http://schemas.microsoft.com/office/drawing/2014/main" id="{00000000-0008-0000-0100-000008000000}"/>
            </a:ext>
          </a:extLst>
        </xdr:cNvPr>
        <xdr:cNvSpPr txBox="1">
          <a:spLocks noChangeArrowheads="1"/>
        </xdr:cNvSpPr>
      </xdr:nvSpPr>
      <xdr:spPr bwMode="auto">
        <a:xfrm>
          <a:off x="942975" y="7943850"/>
          <a:ext cx="1295400" cy="1657350"/>
        </a:xfrm>
        <a:prstGeom prst="rect">
          <a:avLst/>
        </a:prstGeom>
        <a:solidFill>
          <a:srgbClr val="FFFFFF"/>
        </a:solidFill>
        <a:ln w="28575" cmpd="dbl">
          <a:solidFill>
            <a:srgbClr val="000000"/>
          </a:solidFill>
          <a:miter lim="800000"/>
          <a:headEnd/>
          <a:tailEnd/>
        </a:ln>
      </xdr:spPr>
    </xdr:sp>
    <xdr:clientData/>
  </xdr:twoCellAnchor>
  <xdr:twoCellAnchor>
    <xdr:from>
      <xdr:col>4</xdr:col>
      <xdr:colOff>130175</xdr:colOff>
      <xdr:row>32</xdr:row>
      <xdr:rowOff>171450</xdr:rowOff>
    </xdr:from>
    <xdr:to>
      <xdr:col>7</xdr:col>
      <xdr:colOff>114300</xdr:colOff>
      <xdr:row>34</xdr:row>
      <xdr:rowOff>0</xdr:rowOff>
    </xdr:to>
    <xdr:sp macro="" textlink="">
      <xdr:nvSpPr>
        <xdr:cNvPr id="9" name="Text Box 3">
          <a:extLst>
            <a:ext uri="{FF2B5EF4-FFF2-40B4-BE49-F238E27FC236}">
              <a16:creationId xmlns:a16="http://schemas.microsoft.com/office/drawing/2014/main" id="{00000000-0008-0000-0100-000009000000}"/>
            </a:ext>
          </a:extLst>
        </xdr:cNvPr>
        <xdr:cNvSpPr txBox="1">
          <a:spLocks noChangeArrowheads="1"/>
        </xdr:cNvSpPr>
      </xdr:nvSpPr>
      <xdr:spPr bwMode="auto">
        <a:xfrm>
          <a:off x="1263650" y="7867650"/>
          <a:ext cx="812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Century"/>
          </a:endParaRPr>
        </a:p>
        <a:p>
          <a:pPr algn="l" rtl="1">
            <a:defRPr sz="1000"/>
          </a:pPr>
          <a:endParaRPr lang="en-US" altLang="ja-JP" sz="900" b="1" i="0" strike="noStrike">
            <a:solidFill>
              <a:srgbClr val="000000"/>
            </a:solidFill>
            <a:latin typeface="Century"/>
            <a:cs typeface="Times New Roman" panose="02020603050405020304" pitchFamily="18" charset="0"/>
          </a:endParaRPr>
        </a:p>
      </xdr:txBody>
    </xdr:sp>
    <xdr:clientData/>
  </xdr:twoCellAnchor>
  <xdr:twoCellAnchor>
    <xdr:from>
      <xdr:col>3</xdr:col>
      <xdr:colOff>108697</xdr:colOff>
      <xdr:row>34</xdr:row>
      <xdr:rowOff>9525</xdr:rowOff>
    </xdr:from>
    <xdr:to>
      <xdr:col>8</xdr:col>
      <xdr:colOff>38100</xdr:colOff>
      <xdr:row>41</xdr:row>
      <xdr:rowOff>47625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5947" y="8048625"/>
          <a:ext cx="1310528"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twoCellAnchor>
    <xdr:from>
      <xdr:col>7</xdr:col>
      <xdr:colOff>66673</xdr:colOff>
      <xdr:row>3</xdr:row>
      <xdr:rowOff>190500</xdr:rowOff>
    </xdr:from>
    <xdr:to>
      <xdr:col>7</xdr:col>
      <xdr:colOff>174673</xdr:colOff>
      <xdr:row>3</xdr:row>
      <xdr:rowOff>298500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2028823" y="5715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95248</xdr:colOff>
      <xdr:row>3</xdr:row>
      <xdr:rowOff>200025</xdr:rowOff>
    </xdr:from>
    <xdr:to>
      <xdr:col>11</xdr:col>
      <xdr:colOff>203248</xdr:colOff>
      <xdr:row>3</xdr:row>
      <xdr:rowOff>308025</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3162298" y="5810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13</xdr:col>
      <xdr:colOff>285750</xdr:colOff>
      <xdr:row>27</xdr:row>
      <xdr:rowOff>9525</xdr:rowOff>
    </xdr:from>
    <xdr:to>
      <xdr:col>25</xdr:col>
      <xdr:colOff>93525</xdr:colOff>
      <xdr:row>35</xdr:row>
      <xdr:rowOff>95175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010025" y="6200775"/>
          <a:ext cx="3132000" cy="2124000"/>
          <a:chOff x="4010025" y="5924550"/>
          <a:chExt cx="3124200" cy="211455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010025" y="5924550"/>
            <a:ext cx="3124200" cy="21145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030304" y="7165041"/>
            <a:ext cx="551222"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058768" y="7722534"/>
            <a:ext cx="751357" cy="307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029075" y="6324600"/>
            <a:ext cx="590550" cy="23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xdr:txBody>
      </xdr:sp>
    </xdr:grpSp>
    <xdr:clientData/>
  </xdr:twoCellAnchor>
  <xdr:twoCellAnchor editAs="absolute">
    <xdr:from>
      <xdr:col>13</xdr:col>
      <xdr:colOff>276225</xdr:colOff>
      <xdr:row>39</xdr:row>
      <xdr:rowOff>0</xdr:rowOff>
    </xdr:from>
    <xdr:to>
      <xdr:col>25</xdr:col>
      <xdr:colOff>84000</xdr:colOff>
      <xdr:row>49</xdr:row>
      <xdr:rowOff>76125</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4000500" y="8934450"/>
          <a:ext cx="3132000" cy="2124000"/>
          <a:chOff x="3743325" y="5924550"/>
          <a:chExt cx="3127562" cy="2084294"/>
        </a:xfrm>
      </xdr:grpSpPr>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3743325" y="5924550"/>
            <a:ext cx="3127562" cy="208429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801703" y="7165041"/>
            <a:ext cx="532172"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782543" y="7722533"/>
            <a:ext cx="751357" cy="259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790950" y="6372225"/>
            <a:ext cx="590550" cy="23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xdr:txBody>
      </xdr:sp>
    </xdr:grpSp>
    <xdr:clientData/>
  </xdr:twoCellAnchor>
  <xdr:twoCellAnchor editAs="absolute">
    <xdr:from>
      <xdr:col>23</xdr:col>
      <xdr:colOff>342899</xdr:colOff>
      <xdr:row>45</xdr:row>
      <xdr:rowOff>209550</xdr:rowOff>
    </xdr:from>
    <xdr:to>
      <xdr:col>25</xdr:col>
      <xdr:colOff>47624</xdr:colOff>
      <xdr:row>46</xdr:row>
      <xdr:rowOff>114300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762749" y="10201275"/>
          <a:ext cx="3333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editAs="absolute">
    <xdr:from>
      <xdr:col>23</xdr:col>
      <xdr:colOff>342898</xdr:colOff>
      <xdr:row>31</xdr:row>
      <xdr:rowOff>0</xdr:rowOff>
    </xdr:from>
    <xdr:to>
      <xdr:col>24</xdr:col>
      <xdr:colOff>190498</xdr:colOff>
      <xdr:row>32</xdr:row>
      <xdr:rowOff>133350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flipH="1">
          <a:off x="6762748" y="7458075"/>
          <a:ext cx="2762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20837;&#35430;&#20849;&#26377;\01_&#20837;&#35430;\02_&#22823;&#23398;&#38498;\&#9632;&#22823;&#23398;&#38498;&#20837;&#35430;\&#22823;&#23398;&#38498;&#65288;R7,%202025&#20837;&#35430;&#65289;\02_2025&#24180;_&#25512;&#34214;&#36984;&#25244;\01_&#21215;&#38598;&#35201;&#38917;\&#12304;&#25512;&#34214;&#12305;&#21338;&#22763;&#21069;&#26399;&#35506;&#31243;&#20837;&#23398;&#39000;&#26360;.xlsx" TargetMode="External"/><Relationship Id="rId1" Type="http://schemas.openxmlformats.org/officeDocument/2006/relationships/externalLinkPath" Target="file:///Z:\&#20837;&#35430;&#20849;&#26377;\01_&#20837;&#35430;\02_&#22823;&#23398;&#38498;\&#9632;&#22823;&#23398;&#38498;&#20837;&#35430;\&#22823;&#23398;&#38498;&#65288;R7,%202025&#20837;&#35430;&#65289;\02_2025&#24180;_&#25512;&#34214;&#36984;&#25244;\01_&#21215;&#38598;&#35201;&#38917;\&#12304;&#25512;&#34214;&#12305;&#21338;&#22763;&#21069;&#26399;&#35506;&#31243;&#20837;&#23398;&#39000;&#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様式2,3,4"/>
      <sheetName val="様式5"/>
      <sheetName val="様式6"/>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99"/>
  <sheetViews>
    <sheetView showGridLines="0" tabSelected="1" view="pageBreakPreview" zoomScaleNormal="100" zoomScaleSheetLayoutView="100" workbookViewId="0">
      <selection activeCell="D4" sqref="D4:L4"/>
    </sheetView>
  </sheetViews>
  <sheetFormatPr defaultRowHeight="15" customHeight="1"/>
  <cols>
    <col min="1" max="1" width="5.125" style="1" customWidth="1"/>
    <col min="2" max="2" width="4.625" style="1" customWidth="1"/>
    <col min="3" max="3" width="3.625" style="1" customWidth="1"/>
    <col min="4" max="4" width="3.375" style="1" customWidth="1"/>
    <col min="5" max="5" width="2.75" style="1" customWidth="1"/>
    <col min="6" max="6" width="2.625" style="1" customWidth="1"/>
    <col min="7" max="14" width="3.625" style="1" customWidth="1"/>
    <col min="15" max="15" width="6.75" style="1" customWidth="1"/>
    <col min="16" max="17" width="2.625" style="1" customWidth="1"/>
    <col min="18" max="19" width="3.625" style="1" customWidth="1"/>
    <col min="20" max="26" width="3.125" style="1" customWidth="1"/>
    <col min="27" max="27" width="3.625" style="1" hidden="1" customWidth="1"/>
    <col min="28" max="28" width="9" style="1" hidden="1" customWidth="1"/>
    <col min="29" max="29" width="10.875" style="1" hidden="1" customWidth="1"/>
    <col min="30" max="16384" width="9" style="1"/>
  </cols>
  <sheetData>
    <row r="1" spans="1:29" ht="39.950000000000003" customHeight="1" thickBot="1">
      <c r="A1" s="10">
        <v>2025</v>
      </c>
      <c r="B1" s="10" t="s">
        <v>21</v>
      </c>
      <c r="C1" s="11" t="s">
        <v>14</v>
      </c>
      <c r="D1" s="226" t="str">
        <f>IF(C1="4月","入学　北九州市立大学大学院 国際環境工学研究科（博士前期課程)入学願書","入学・"&amp;A1+1&amp;"年度 4月入学 北九州市立大学大学院 国際環境工学研究科（博士前期課程)入学願書")</f>
        <v>入学・2026年度 4月入学 北九州市立大学大学院 国際環境工学研究科（博士前期課程)入学願書</v>
      </c>
      <c r="E1" s="226"/>
      <c r="F1" s="226"/>
      <c r="G1" s="226"/>
      <c r="H1" s="226"/>
      <c r="I1" s="226"/>
      <c r="J1" s="226"/>
      <c r="K1" s="226"/>
      <c r="L1" s="226"/>
      <c r="M1" s="226"/>
      <c r="N1" s="226"/>
      <c r="O1" s="226"/>
      <c r="P1" s="226"/>
      <c r="Q1" s="226"/>
      <c r="R1" s="226"/>
      <c r="S1" s="226"/>
      <c r="T1" s="226"/>
      <c r="U1" s="226"/>
      <c r="V1" s="226"/>
      <c r="W1" s="226"/>
      <c r="X1" s="226"/>
      <c r="Y1" s="226"/>
      <c r="Z1" s="226"/>
    </row>
    <row r="2" spans="1:29" ht="36" customHeight="1" thickBot="1">
      <c r="A2" s="230" t="s">
        <v>13</v>
      </c>
      <c r="B2" s="231"/>
      <c r="C2" s="231"/>
      <c r="D2" s="81"/>
      <c r="E2" s="32"/>
      <c r="F2" s="32"/>
      <c r="G2" s="82" t="b">
        <v>0</v>
      </c>
      <c r="H2" s="144" t="s">
        <v>107</v>
      </c>
      <c r="I2" s="83"/>
      <c r="J2" s="18"/>
      <c r="K2" s="19"/>
      <c r="L2" s="32"/>
      <c r="M2" s="24" t="b">
        <v>0</v>
      </c>
      <c r="N2" s="144" t="s">
        <v>108</v>
      </c>
      <c r="O2" s="84"/>
      <c r="P2" s="85"/>
      <c r="Q2" s="250" t="s">
        <v>23</v>
      </c>
      <c r="R2" s="251"/>
      <c r="S2" s="251"/>
      <c r="T2" s="252"/>
      <c r="U2" s="357"/>
      <c r="V2" s="357"/>
      <c r="W2" s="357"/>
      <c r="X2" s="357"/>
      <c r="Y2" s="357"/>
      <c r="Z2" s="358"/>
    </row>
    <row r="3" spans="1:29" s="33" customFormat="1" ht="36" customHeight="1">
      <c r="A3" s="209" t="s">
        <v>12</v>
      </c>
      <c r="B3" s="196"/>
      <c r="C3" s="210"/>
      <c r="D3" s="211" t="s">
        <v>72</v>
      </c>
      <c r="E3" s="212"/>
      <c r="F3" s="212"/>
      <c r="G3" s="212"/>
      <c r="H3" s="212"/>
      <c r="I3" s="212"/>
      <c r="J3" s="212"/>
      <c r="K3" s="212"/>
      <c r="L3" s="212"/>
      <c r="M3" s="212"/>
      <c r="N3" s="212"/>
      <c r="O3" s="212"/>
      <c r="P3" s="212"/>
      <c r="Q3" s="213"/>
      <c r="R3" s="213"/>
      <c r="S3" s="213"/>
      <c r="T3" s="213"/>
      <c r="U3" s="213"/>
      <c r="V3" s="213"/>
      <c r="W3" s="213"/>
      <c r="X3" s="213"/>
      <c r="Y3" s="213"/>
      <c r="Z3" s="214"/>
    </row>
    <row r="4" spans="1:29" ht="15" customHeight="1">
      <c r="A4" s="201" t="s">
        <v>106</v>
      </c>
      <c r="B4" s="202"/>
      <c r="C4" s="203"/>
      <c r="D4" s="189"/>
      <c r="E4" s="190"/>
      <c r="F4" s="190"/>
      <c r="G4" s="190"/>
      <c r="H4" s="190"/>
      <c r="I4" s="190"/>
      <c r="J4" s="190"/>
      <c r="K4" s="190"/>
      <c r="L4" s="191"/>
      <c r="M4" s="192"/>
      <c r="N4" s="190"/>
      <c r="O4" s="190"/>
      <c r="P4" s="190"/>
      <c r="Q4" s="190"/>
      <c r="R4" s="190"/>
      <c r="S4" s="190"/>
      <c r="T4" s="193"/>
      <c r="U4" s="195" t="s">
        <v>4</v>
      </c>
      <c r="V4" s="196"/>
      <c r="W4" s="196"/>
      <c r="X4" s="196"/>
      <c r="Y4" s="196"/>
      <c r="Z4" s="197"/>
    </row>
    <row r="5" spans="1:29" ht="12" customHeight="1">
      <c r="A5" s="232" t="s">
        <v>24</v>
      </c>
      <c r="B5" s="196"/>
      <c r="C5" s="210"/>
      <c r="D5" s="215" t="s">
        <v>64</v>
      </c>
      <c r="E5" s="216"/>
      <c r="F5" s="216"/>
      <c r="G5" s="216"/>
      <c r="H5" s="216"/>
      <c r="I5" s="216"/>
      <c r="J5" s="216"/>
      <c r="K5" s="216"/>
      <c r="L5" s="217"/>
      <c r="M5" s="218" t="s">
        <v>65</v>
      </c>
      <c r="N5" s="216"/>
      <c r="O5" s="216"/>
      <c r="P5" s="216"/>
      <c r="Q5" s="216"/>
      <c r="R5" s="216"/>
      <c r="S5" s="216"/>
      <c r="T5" s="219"/>
      <c r="U5" s="198"/>
      <c r="V5" s="199"/>
      <c r="W5" s="199"/>
      <c r="X5" s="199"/>
      <c r="Y5" s="199"/>
      <c r="Z5" s="200"/>
    </row>
    <row r="6" spans="1:29" ht="30" customHeight="1">
      <c r="A6" s="233"/>
      <c r="B6" s="199"/>
      <c r="C6" s="234"/>
      <c r="D6" s="248"/>
      <c r="E6" s="228"/>
      <c r="F6" s="228"/>
      <c r="G6" s="228"/>
      <c r="H6" s="228"/>
      <c r="I6" s="228"/>
      <c r="J6" s="228"/>
      <c r="K6" s="228"/>
      <c r="L6" s="249"/>
      <c r="M6" s="227"/>
      <c r="N6" s="228"/>
      <c r="O6" s="228"/>
      <c r="P6" s="228"/>
      <c r="Q6" s="228"/>
      <c r="R6" s="228"/>
      <c r="S6" s="228"/>
      <c r="T6" s="229"/>
      <c r="U6" s="26"/>
      <c r="V6" s="204" t="s">
        <v>25</v>
      </c>
      <c r="W6" s="241"/>
      <c r="X6" s="25"/>
      <c r="Y6" s="204" t="s">
        <v>26</v>
      </c>
      <c r="Z6" s="205"/>
    </row>
    <row r="7" spans="1:29" ht="8.1" customHeight="1">
      <c r="A7" s="235" t="s">
        <v>85</v>
      </c>
      <c r="B7" s="236"/>
      <c r="C7" s="237"/>
      <c r="D7" s="220"/>
      <c r="E7" s="221"/>
      <c r="F7" s="221"/>
      <c r="G7" s="221"/>
      <c r="H7" s="221"/>
      <c r="I7" s="221"/>
      <c r="J7" s="221"/>
      <c r="K7" s="221"/>
      <c r="L7" s="221"/>
      <c r="M7" s="221"/>
      <c r="N7" s="221"/>
      <c r="O7" s="221"/>
      <c r="P7" s="221"/>
      <c r="Q7" s="221"/>
      <c r="R7" s="221"/>
      <c r="S7" s="221"/>
      <c r="T7" s="222"/>
      <c r="U7" s="12"/>
      <c r="V7" s="194"/>
      <c r="W7" s="194"/>
      <c r="X7" s="194"/>
      <c r="Y7" s="194"/>
      <c r="Z7" s="13"/>
    </row>
    <row r="8" spans="1:29" ht="38.1" customHeight="1">
      <c r="A8" s="238"/>
      <c r="B8" s="239"/>
      <c r="C8" s="240"/>
      <c r="D8" s="223"/>
      <c r="E8" s="224"/>
      <c r="F8" s="224"/>
      <c r="G8" s="224"/>
      <c r="H8" s="224"/>
      <c r="I8" s="224"/>
      <c r="J8" s="224"/>
      <c r="K8" s="224"/>
      <c r="L8" s="224"/>
      <c r="M8" s="224"/>
      <c r="N8" s="224"/>
      <c r="O8" s="224"/>
      <c r="P8" s="224"/>
      <c r="Q8" s="224"/>
      <c r="R8" s="224"/>
      <c r="S8" s="224"/>
      <c r="T8" s="225"/>
      <c r="U8" s="206" t="s">
        <v>28</v>
      </c>
      <c r="V8" s="207"/>
      <c r="W8" s="207"/>
      <c r="X8" s="207"/>
      <c r="Y8" s="207"/>
      <c r="Z8" s="208"/>
    </row>
    <row r="9" spans="1:29" ht="15" customHeight="1">
      <c r="A9" s="292" t="s">
        <v>113</v>
      </c>
      <c r="B9" s="293"/>
      <c r="C9" s="293"/>
      <c r="D9" s="294"/>
      <c r="E9" s="294"/>
      <c r="F9" s="294"/>
      <c r="G9" s="294"/>
      <c r="H9" s="294"/>
      <c r="I9" s="294"/>
      <c r="J9" s="294"/>
      <c r="K9" s="294"/>
      <c r="L9" s="294"/>
      <c r="M9" s="295" t="s">
        <v>66</v>
      </c>
      <c r="N9" s="296"/>
      <c r="O9" s="296"/>
      <c r="P9" s="296"/>
      <c r="Q9" s="296"/>
      <c r="R9" s="296"/>
      <c r="S9" s="296"/>
      <c r="T9" s="297"/>
      <c r="U9" s="86"/>
      <c r="V9" s="88"/>
      <c r="W9" s="88"/>
      <c r="X9" s="88"/>
      <c r="Y9" s="88"/>
      <c r="Z9" s="87"/>
    </row>
    <row r="10" spans="1:29" ht="30" customHeight="1">
      <c r="A10" s="149"/>
      <c r="B10" s="150"/>
      <c r="C10" s="284" t="s">
        <v>27</v>
      </c>
      <c r="D10" s="285"/>
      <c r="E10" s="286"/>
      <c r="F10" s="286"/>
      <c r="G10" s="284" t="s">
        <v>3</v>
      </c>
      <c r="H10" s="285"/>
      <c r="I10" s="286"/>
      <c r="J10" s="286"/>
      <c r="K10" s="284" t="s">
        <v>2</v>
      </c>
      <c r="L10" s="288"/>
      <c r="M10" s="278"/>
      <c r="N10" s="279"/>
      <c r="O10" s="279"/>
      <c r="P10" s="279"/>
      <c r="Q10" s="279"/>
      <c r="R10" s="279"/>
      <c r="S10" s="279"/>
      <c r="T10" s="280"/>
      <c r="U10" s="86"/>
      <c r="V10" s="88"/>
      <c r="W10" s="88"/>
      <c r="X10" s="88"/>
      <c r="Y10" s="88"/>
      <c r="Z10" s="87"/>
      <c r="AB10" s="1" t="s">
        <v>5</v>
      </c>
      <c r="AC10" s="1" t="str">
        <f>TEXT(A10&amp;"/"&amp;E10&amp;"/"&amp;I10,"yyyy/mm/dd")</f>
        <v>//</v>
      </c>
    </row>
    <row r="11" spans="1:29" ht="19.5" customHeight="1">
      <c r="A11" s="304" t="str">
        <f>IF($C$1="4月","大学院入学時年齢（"&amp;$A$1&amp;"年4月1日現在）",IF(AND($G$2=TRUE,$C$1="10月"),"大学院入学時年齢（"&amp;$A$1+1&amp;"年4月1日現在）",IF(AND($M$2=TRUE,$C$1="10月"),"大学院入学時年齢（ "&amp;$A$1&amp;"年10月1日現在）","大学院入学時年齢")))</f>
        <v>大学院入学時年齢</v>
      </c>
      <c r="B11" s="305"/>
      <c r="C11" s="305"/>
      <c r="D11" s="305"/>
      <c r="E11" s="305"/>
      <c r="F11" s="305"/>
      <c r="G11" s="305"/>
      <c r="H11" s="305"/>
      <c r="I11" s="305"/>
      <c r="J11" s="147" t="str">
        <f>IFERROR(IF(I10="","",DATEDIF($AC$10,$AC$11,"Y")),"")</f>
        <v/>
      </c>
      <c r="K11" s="148"/>
      <c r="L11" s="39" t="s">
        <v>71</v>
      </c>
      <c r="M11" s="281"/>
      <c r="N11" s="282"/>
      <c r="O11" s="282"/>
      <c r="P11" s="282"/>
      <c r="Q11" s="282"/>
      <c r="R11" s="282"/>
      <c r="S11" s="282"/>
      <c r="T11" s="283"/>
      <c r="U11" s="86"/>
      <c r="V11" s="88"/>
      <c r="W11" s="88"/>
      <c r="X11" s="88"/>
      <c r="Y11" s="88"/>
      <c r="Z11" s="87"/>
      <c r="AB11" s="1" t="s">
        <v>6</v>
      </c>
      <c r="AC11" s="1" t="str">
        <f>IF($C$1="4月",TEXT($A$1&amp;"/"&amp;4/1,"yyyy/mm/dd"),IF(AND($G$2=TRUE,$C$1="10月"),TEXT($A$1+1&amp;"/"&amp;4/1,"yyyy/mm/dd"),IF(AND($M$2=TRUE,$C$1="10月"),TEXT($A$1&amp;"/"&amp;10/1,"yyyy/mm/dd"),"")))</f>
        <v/>
      </c>
    </row>
    <row r="12" spans="1:29" ht="38.1" customHeight="1">
      <c r="A12" s="275" t="s">
        <v>29</v>
      </c>
      <c r="B12" s="276"/>
      <c r="C12" s="276"/>
      <c r="D12" s="276"/>
      <c r="E12" s="276"/>
      <c r="F12" s="276"/>
      <c r="G12" s="276"/>
      <c r="H12" s="276"/>
      <c r="I12" s="276"/>
      <c r="J12" s="276"/>
      <c r="K12" s="276"/>
      <c r="L12" s="276"/>
      <c r="M12" s="276"/>
      <c r="N12" s="276"/>
      <c r="O12" s="276"/>
      <c r="P12" s="276"/>
      <c r="Q12" s="276"/>
      <c r="R12" s="276"/>
      <c r="S12" s="276"/>
      <c r="T12" s="277"/>
      <c r="U12" s="86"/>
      <c r="V12" s="88"/>
      <c r="W12" s="88"/>
      <c r="X12" s="88"/>
      <c r="Y12" s="88"/>
      <c r="Z12" s="87"/>
    </row>
    <row r="13" spans="1:29" ht="18" customHeight="1">
      <c r="A13" s="332" t="s">
        <v>30</v>
      </c>
      <c r="B13" s="333"/>
      <c r="C13" s="333"/>
      <c r="D13" s="333"/>
      <c r="E13" s="334"/>
      <c r="F13" s="335"/>
      <c r="G13" s="335"/>
      <c r="H13" s="335"/>
      <c r="I13" s="335"/>
      <c r="J13" s="335"/>
      <c r="K13" s="335"/>
      <c r="L13" s="335"/>
      <c r="M13" s="335"/>
      <c r="N13" s="335"/>
      <c r="O13" s="335"/>
      <c r="P13" s="335"/>
      <c r="Q13" s="335"/>
      <c r="R13" s="335"/>
      <c r="S13" s="335"/>
      <c r="T13" s="336"/>
      <c r="U13" s="86"/>
      <c r="V13" s="88"/>
      <c r="W13" s="88"/>
      <c r="X13" s="88"/>
      <c r="Y13" s="88"/>
      <c r="Z13" s="87"/>
    </row>
    <row r="14" spans="1:29" ht="33.75" customHeight="1">
      <c r="A14" s="337" t="s">
        <v>31</v>
      </c>
      <c r="B14" s="338"/>
      <c r="C14" s="338"/>
      <c r="D14" s="338"/>
      <c r="E14" s="339"/>
      <c r="F14" s="330"/>
      <c r="G14" s="330"/>
      <c r="H14" s="330"/>
      <c r="I14" s="330"/>
      <c r="J14" s="330"/>
      <c r="K14" s="330"/>
      <c r="L14" s="330"/>
      <c r="M14" s="330"/>
      <c r="N14" s="330"/>
      <c r="O14" s="330"/>
      <c r="P14" s="330"/>
      <c r="Q14" s="330"/>
      <c r="R14" s="330"/>
      <c r="S14" s="330"/>
      <c r="T14" s="330"/>
      <c r="U14" s="330"/>
      <c r="V14" s="330"/>
      <c r="W14" s="330"/>
      <c r="X14" s="330"/>
      <c r="Y14" s="330"/>
      <c r="Z14" s="331"/>
    </row>
    <row r="15" spans="1:29" ht="18.75" customHeight="1">
      <c r="A15" s="325" t="s">
        <v>87</v>
      </c>
      <c r="B15" s="326"/>
      <c r="C15" s="326"/>
      <c r="D15" s="326"/>
      <c r="E15" s="327"/>
      <c r="F15" s="319"/>
      <c r="G15" s="319"/>
      <c r="H15" s="319"/>
      <c r="I15" s="319"/>
      <c r="J15" s="319"/>
      <c r="K15" s="319"/>
      <c r="L15" s="319"/>
      <c r="M15" s="319"/>
      <c r="N15" s="320" t="s">
        <v>86</v>
      </c>
      <c r="O15" s="321"/>
      <c r="P15" s="322"/>
      <c r="Q15" s="323"/>
      <c r="R15" s="319"/>
      <c r="S15" s="319"/>
      <c r="T15" s="319"/>
      <c r="U15" s="319"/>
      <c r="V15" s="319"/>
      <c r="W15" s="319"/>
      <c r="X15" s="319"/>
      <c r="Y15" s="319"/>
      <c r="Z15" s="324"/>
    </row>
    <row r="16" spans="1:29" ht="18.75" customHeight="1">
      <c r="A16" s="344" t="s">
        <v>33</v>
      </c>
      <c r="B16" s="345"/>
      <c r="C16" s="345"/>
      <c r="D16" s="345"/>
      <c r="E16" s="346"/>
      <c r="F16" s="347"/>
      <c r="G16" s="348"/>
      <c r="H16" s="348"/>
      <c r="I16" s="348"/>
      <c r="J16" s="348"/>
      <c r="K16" s="348"/>
      <c r="L16" s="348"/>
      <c r="M16" s="348"/>
      <c r="N16" s="145" t="s">
        <v>114</v>
      </c>
      <c r="O16" s="349"/>
      <c r="P16" s="349"/>
      <c r="Q16" s="349"/>
      <c r="R16" s="349"/>
      <c r="S16" s="349"/>
      <c r="T16" s="349"/>
      <c r="U16" s="349"/>
      <c r="V16" s="349"/>
      <c r="W16" s="349"/>
      <c r="X16" s="349"/>
      <c r="Y16" s="349"/>
      <c r="Z16" s="350"/>
    </row>
    <row r="17" spans="1:32" ht="21.95" customHeight="1">
      <c r="A17" s="340" t="s">
        <v>34</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2"/>
    </row>
    <row r="18" spans="1:32" ht="18" customHeight="1">
      <c r="A18" s="332" t="s">
        <v>30</v>
      </c>
      <c r="B18" s="351"/>
      <c r="C18" s="351"/>
      <c r="D18" s="351"/>
      <c r="E18" s="352"/>
      <c r="F18" s="335"/>
      <c r="G18" s="335"/>
      <c r="H18" s="335"/>
      <c r="I18" s="335"/>
      <c r="J18" s="335"/>
      <c r="K18" s="335"/>
      <c r="L18" s="335"/>
      <c r="M18" s="335"/>
      <c r="N18" s="335"/>
      <c r="O18" s="335"/>
      <c r="P18" s="335"/>
      <c r="Q18" s="335"/>
      <c r="R18" s="335"/>
      <c r="S18" s="335"/>
      <c r="T18" s="335"/>
      <c r="U18" s="335"/>
      <c r="V18" s="335"/>
      <c r="W18" s="335"/>
      <c r="X18" s="335"/>
      <c r="Y18" s="335"/>
      <c r="Z18" s="343"/>
    </row>
    <row r="19" spans="1:32" ht="30" customHeight="1">
      <c r="A19" s="337" t="s">
        <v>31</v>
      </c>
      <c r="B19" s="338"/>
      <c r="C19" s="338"/>
      <c r="D19" s="338"/>
      <c r="E19" s="339"/>
      <c r="F19" s="330"/>
      <c r="G19" s="330"/>
      <c r="H19" s="330"/>
      <c r="I19" s="330"/>
      <c r="J19" s="330"/>
      <c r="K19" s="330"/>
      <c r="L19" s="330"/>
      <c r="M19" s="330"/>
      <c r="N19" s="330"/>
      <c r="O19" s="330"/>
      <c r="P19" s="330"/>
      <c r="Q19" s="330"/>
      <c r="R19" s="330"/>
      <c r="S19" s="330"/>
      <c r="T19" s="330"/>
      <c r="U19" s="330"/>
      <c r="V19" s="330"/>
      <c r="W19" s="330"/>
      <c r="X19" s="330"/>
      <c r="Y19" s="330"/>
      <c r="Z19" s="331"/>
    </row>
    <row r="20" spans="1:32" ht="18.75" customHeight="1">
      <c r="A20" s="325" t="s">
        <v>32</v>
      </c>
      <c r="B20" s="326"/>
      <c r="C20" s="326"/>
      <c r="D20" s="326"/>
      <c r="E20" s="327"/>
      <c r="F20" s="319"/>
      <c r="G20" s="319"/>
      <c r="H20" s="319"/>
      <c r="I20" s="319"/>
      <c r="J20" s="319"/>
      <c r="K20" s="319"/>
      <c r="L20" s="319"/>
      <c r="M20" s="319"/>
      <c r="N20" s="319"/>
      <c r="O20" s="319"/>
      <c r="P20" s="319"/>
      <c r="Q20" s="319"/>
      <c r="R20" s="319"/>
      <c r="S20" s="319"/>
      <c r="T20" s="319"/>
      <c r="U20" s="319"/>
      <c r="V20" s="319"/>
      <c r="W20" s="319"/>
      <c r="X20" s="319"/>
      <c r="Y20" s="319"/>
      <c r="Z20" s="324"/>
    </row>
    <row r="21" spans="1:32" ht="30" customHeight="1" thickBot="1">
      <c r="A21" s="263" t="s">
        <v>77</v>
      </c>
      <c r="B21" s="264"/>
      <c r="C21" s="264"/>
      <c r="D21" s="264"/>
      <c r="E21" s="265"/>
      <c r="F21" s="266"/>
      <c r="G21" s="266"/>
      <c r="H21" s="266"/>
      <c r="I21" s="266"/>
      <c r="J21" s="266"/>
      <c r="K21" s="266"/>
      <c r="L21" s="266"/>
      <c r="M21" s="266"/>
      <c r="N21" s="266"/>
      <c r="O21" s="267"/>
      <c r="P21" s="256" t="s">
        <v>35</v>
      </c>
      <c r="Q21" s="257"/>
      <c r="R21" s="257"/>
      <c r="S21" s="257"/>
      <c r="T21" s="258"/>
      <c r="U21" s="259"/>
      <c r="V21" s="259"/>
      <c r="W21" s="259"/>
      <c r="X21" s="259"/>
      <c r="Y21" s="259"/>
      <c r="Z21" s="260"/>
    </row>
    <row r="22" spans="1:32" s="34" customFormat="1" ht="20.100000000000001" customHeight="1">
      <c r="A22" s="261" t="s">
        <v>109</v>
      </c>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row>
    <row r="23" spans="1:32" s="34" customFormat="1" ht="20.100000000000001" customHeight="1">
      <c r="A23" s="14"/>
      <c r="B23" s="14"/>
      <c r="C23" s="14"/>
      <c r="D23" s="89"/>
      <c r="E23" s="89"/>
      <c r="F23" s="89"/>
      <c r="G23" s="89"/>
      <c r="H23" s="89"/>
      <c r="I23" s="89"/>
      <c r="J23" s="89"/>
      <c r="K23" s="89"/>
      <c r="L23" s="89"/>
      <c r="M23" s="89"/>
      <c r="N23" s="89"/>
      <c r="O23" s="89"/>
      <c r="P23" s="89"/>
      <c r="Q23" s="89"/>
      <c r="R23" s="89"/>
      <c r="S23" s="89"/>
      <c r="T23" s="89"/>
      <c r="U23" s="89"/>
      <c r="V23" s="89"/>
      <c r="W23" s="89"/>
      <c r="X23" s="89"/>
      <c r="Y23" s="89"/>
      <c r="Z23" s="89"/>
    </row>
    <row r="24" spans="1:32" s="34" customFormat="1" ht="20.100000000000001" customHeight="1" thickBot="1">
      <c r="A24" s="34" t="s">
        <v>110</v>
      </c>
      <c r="B24" s="7"/>
      <c r="C24" s="7"/>
      <c r="D24" s="7"/>
      <c r="E24" s="7"/>
      <c r="F24" s="7"/>
      <c r="G24" s="7"/>
      <c r="H24" s="7"/>
      <c r="I24" s="7"/>
      <c r="J24" s="7"/>
      <c r="K24" s="7"/>
      <c r="L24" s="7"/>
      <c r="M24" s="7"/>
      <c r="N24" s="7"/>
      <c r="O24" s="7"/>
      <c r="P24" s="7"/>
      <c r="Q24" s="7"/>
      <c r="R24" s="7"/>
      <c r="S24" s="7"/>
      <c r="T24" s="7"/>
      <c r="U24" s="7"/>
      <c r="V24" s="7"/>
      <c r="W24" s="7"/>
      <c r="X24" s="7"/>
      <c r="Y24" s="7"/>
      <c r="Z24" s="7"/>
    </row>
    <row r="25" spans="1:32" ht="24.95" customHeight="1">
      <c r="A25" s="41" t="b">
        <v>0</v>
      </c>
      <c r="B25" s="90" t="s">
        <v>36</v>
      </c>
      <c r="C25" s="90"/>
      <c r="D25" s="90"/>
      <c r="E25" s="90"/>
      <c r="F25" s="90"/>
      <c r="G25" s="90"/>
      <c r="H25" s="90"/>
      <c r="I25" s="90"/>
      <c r="J25" s="90"/>
      <c r="K25" s="90"/>
      <c r="L25" s="90"/>
      <c r="M25" s="90"/>
      <c r="N25" s="90"/>
      <c r="O25" s="90"/>
      <c r="P25" s="90"/>
      <c r="Q25" s="90"/>
      <c r="R25" s="90"/>
      <c r="S25" s="90"/>
      <c r="T25" s="90"/>
      <c r="U25" s="90"/>
      <c r="V25" s="90"/>
      <c r="W25" s="90"/>
      <c r="X25" s="90"/>
      <c r="Y25" s="90"/>
      <c r="Z25" s="91"/>
    </row>
    <row r="26" spans="1:32" ht="21.95" customHeight="1">
      <c r="A26" s="92"/>
      <c r="B26" s="27" t="b">
        <v>0</v>
      </c>
      <c r="C26" s="272" t="s">
        <v>37</v>
      </c>
      <c r="D26" s="272"/>
      <c r="E26" s="272"/>
      <c r="F26" s="272"/>
      <c r="G26" s="272"/>
      <c r="H26" s="272"/>
      <c r="I26" s="272"/>
      <c r="J26" s="272"/>
      <c r="K26" s="272"/>
      <c r="L26" s="272"/>
      <c r="M26" s="272"/>
      <c r="N26" s="272"/>
      <c r="O26" s="272"/>
      <c r="P26" s="272"/>
      <c r="Q26" s="272"/>
      <c r="R26" s="272"/>
      <c r="S26" s="272"/>
      <c r="T26" s="272"/>
      <c r="U26" s="272"/>
      <c r="V26" s="272"/>
      <c r="W26" s="272"/>
      <c r="X26" s="272"/>
      <c r="Y26" s="272"/>
      <c r="Z26" s="273"/>
    </row>
    <row r="27" spans="1:32" ht="21.95" customHeight="1">
      <c r="A27" s="93"/>
      <c r="B27" s="28" t="b">
        <v>0</v>
      </c>
      <c r="C27" s="274" t="s">
        <v>38</v>
      </c>
      <c r="D27" s="274"/>
      <c r="E27" s="274"/>
      <c r="F27" s="274"/>
      <c r="G27" s="274"/>
      <c r="H27" s="274"/>
      <c r="I27" s="274"/>
      <c r="J27" s="274"/>
      <c r="K27" s="274"/>
      <c r="L27" s="274"/>
      <c r="M27" s="274"/>
      <c r="N27" s="274"/>
      <c r="O27" s="274"/>
      <c r="P27" s="274"/>
      <c r="Q27" s="274"/>
      <c r="R27" s="274"/>
      <c r="S27" s="268"/>
      <c r="T27" s="268"/>
      <c r="U27" s="268"/>
      <c r="V27" s="268"/>
      <c r="W27" s="268"/>
      <c r="X27" s="268"/>
      <c r="Y27" s="268"/>
      <c r="Z27" s="269"/>
      <c r="AF27" s="1" t="s">
        <v>20</v>
      </c>
    </row>
    <row r="28" spans="1:32" ht="21.95" customHeight="1">
      <c r="A28" s="94"/>
      <c r="B28" s="29" t="b">
        <v>0</v>
      </c>
      <c r="C28" s="306" t="s">
        <v>39</v>
      </c>
      <c r="D28" s="306"/>
      <c r="E28" s="306"/>
      <c r="F28" s="306"/>
      <c r="G28" s="306"/>
      <c r="H28" s="306"/>
      <c r="I28" s="306"/>
      <c r="J28" s="306"/>
      <c r="K28" s="306"/>
      <c r="L28" s="306"/>
      <c r="M28" s="306"/>
      <c r="N28" s="306"/>
      <c r="O28" s="306"/>
      <c r="P28" s="306"/>
      <c r="Q28" s="306"/>
      <c r="R28" s="306"/>
      <c r="S28" s="306"/>
      <c r="T28" s="306"/>
      <c r="U28" s="306"/>
      <c r="V28" s="306"/>
      <c r="W28" s="306"/>
      <c r="X28" s="306"/>
      <c r="Y28" s="306"/>
      <c r="Z28" s="307"/>
    </row>
    <row r="29" spans="1:32" ht="24.95" customHeight="1">
      <c r="A29" s="42" t="b">
        <v>0</v>
      </c>
      <c r="B29" s="95" t="s">
        <v>40</v>
      </c>
      <c r="C29" s="95"/>
      <c r="D29" s="95"/>
      <c r="E29" s="95"/>
      <c r="F29" s="95"/>
      <c r="G29" s="95"/>
      <c r="H29" s="95"/>
      <c r="I29" s="95"/>
      <c r="J29" s="95"/>
      <c r="K29" s="95"/>
      <c r="L29" s="95"/>
      <c r="M29" s="95"/>
      <c r="N29" s="95"/>
      <c r="O29" s="95"/>
      <c r="P29" s="95"/>
      <c r="Q29" s="95"/>
      <c r="R29" s="95"/>
      <c r="S29" s="95"/>
      <c r="T29" s="95"/>
      <c r="U29" s="95"/>
      <c r="V29" s="95"/>
      <c r="W29" s="95"/>
      <c r="X29" s="95"/>
      <c r="Y29" s="95"/>
      <c r="Z29" s="96"/>
    </row>
    <row r="30" spans="1:32" ht="21.95" customHeight="1">
      <c r="A30" s="92"/>
      <c r="B30" s="27" t="b">
        <v>0</v>
      </c>
      <c r="C30" s="308" t="s">
        <v>41</v>
      </c>
      <c r="D30" s="308"/>
      <c r="E30" s="308"/>
      <c r="F30" s="308"/>
      <c r="G30" s="308"/>
      <c r="H30" s="308"/>
      <c r="I30" s="308"/>
      <c r="J30" s="308"/>
      <c r="K30" s="308"/>
      <c r="L30" s="308"/>
      <c r="M30" s="308"/>
      <c r="N30" s="308"/>
      <c r="O30" s="308"/>
      <c r="P30" s="308"/>
      <c r="Q30" s="308"/>
      <c r="R30" s="308"/>
      <c r="S30" s="270"/>
      <c r="T30" s="270"/>
      <c r="U30" s="270"/>
      <c r="V30" s="270"/>
      <c r="W30" s="270"/>
      <c r="X30" s="270"/>
      <c r="Y30" s="270"/>
      <c r="Z30" s="271"/>
    </row>
    <row r="31" spans="1:32" ht="21.95" customHeight="1">
      <c r="A31" s="93"/>
      <c r="B31" s="28" t="b">
        <v>0</v>
      </c>
      <c r="C31" s="274" t="s">
        <v>42</v>
      </c>
      <c r="D31" s="274"/>
      <c r="E31" s="274"/>
      <c r="F31" s="274"/>
      <c r="G31" s="274"/>
      <c r="H31" s="274"/>
      <c r="I31" s="274"/>
      <c r="J31" s="274"/>
      <c r="K31" s="274"/>
      <c r="L31" s="274"/>
      <c r="M31" s="274"/>
      <c r="N31" s="274"/>
      <c r="O31" s="274"/>
      <c r="P31" s="274"/>
      <c r="Q31" s="274"/>
      <c r="R31" s="274"/>
      <c r="S31" s="274"/>
      <c r="T31" s="274"/>
      <c r="U31" s="274"/>
      <c r="V31" s="274"/>
      <c r="W31" s="274"/>
      <c r="X31" s="274"/>
      <c r="Y31" s="274"/>
      <c r="Z31" s="328"/>
    </row>
    <row r="32" spans="1:32" ht="24.95" customHeight="1">
      <c r="A32" s="43" t="b">
        <v>0</v>
      </c>
      <c r="B32" s="95" t="s">
        <v>43</v>
      </c>
      <c r="C32" s="95"/>
      <c r="D32" s="95"/>
      <c r="E32" s="95"/>
      <c r="F32" s="95"/>
      <c r="G32" s="95"/>
      <c r="H32" s="95"/>
      <c r="I32" s="95"/>
      <c r="J32" s="95"/>
      <c r="K32" s="95"/>
      <c r="L32" s="95"/>
      <c r="M32" s="95"/>
      <c r="N32" s="95"/>
      <c r="O32" s="95"/>
      <c r="P32" s="95"/>
      <c r="Q32" s="95"/>
      <c r="R32" s="95"/>
      <c r="S32" s="95"/>
      <c r="T32" s="95"/>
      <c r="U32" s="95"/>
      <c r="V32" s="95"/>
      <c r="W32" s="95"/>
      <c r="X32" s="95"/>
      <c r="Y32" s="95"/>
      <c r="Z32" s="96"/>
    </row>
    <row r="33" spans="1:30" ht="21.95" customHeight="1">
      <c r="A33" s="97"/>
      <c r="B33" s="27" t="b">
        <v>0</v>
      </c>
      <c r="C33" s="308" t="s">
        <v>44</v>
      </c>
      <c r="D33" s="308"/>
      <c r="E33" s="308"/>
      <c r="F33" s="308"/>
      <c r="G33" s="308"/>
      <c r="H33" s="308"/>
      <c r="I33" s="308"/>
      <c r="J33" s="308"/>
      <c r="K33" s="308"/>
      <c r="L33" s="308"/>
      <c r="M33" s="308"/>
      <c r="N33" s="308"/>
      <c r="O33" s="308"/>
      <c r="P33" s="308"/>
      <c r="Q33" s="308"/>
      <c r="R33" s="308"/>
      <c r="S33" s="308"/>
      <c r="T33" s="308"/>
      <c r="U33" s="308"/>
      <c r="V33" s="308"/>
      <c r="W33" s="308"/>
      <c r="X33" s="308"/>
      <c r="Y33" s="308"/>
      <c r="Z33" s="329"/>
    </row>
    <row r="34" spans="1:30" ht="21.95" customHeight="1" thickBot="1">
      <c r="A34" s="98"/>
      <c r="B34" s="30" t="b">
        <v>0</v>
      </c>
      <c r="C34" s="309" t="s">
        <v>45</v>
      </c>
      <c r="D34" s="309"/>
      <c r="E34" s="309"/>
      <c r="F34" s="309"/>
      <c r="G34" s="309"/>
      <c r="H34" s="309"/>
      <c r="I34" s="309"/>
      <c r="J34" s="309"/>
      <c r="K34" s="309"/>
      <c r="L34" s="309"/>
      <c r="M34" s="309"/>
      <c r="N34" s="309"/>
      <c r="O34" s="309"/>
      <c r="P34" s="309"/>
      <c r="Q34" s="309"/>
      <c r="R34" s="309"/>
      <c r="S34" s="309"/>
      <c r="T34" s="309"/>
      <c r="U34" s="309"/>
      <c r="V34" s="309"/>
      <c r="W34" s="309"/>
      <c r="X34" s="309"/>
      <c r="Y34" s="309"/>
      <c r="Z34" s="310"/>
    </row>
    <row r="35" spans="1:30" ht="15" customHeight="1">
      <c r="A35" s="99"/>
      <c r="B35" s="99"/>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30" ht="36" customHeight="1">
      <c r="Q36" s="315" t="s">
        <v>46</v>
      </c>
      <c r="R36" s="196"/>
      <c r="S36" s="196"/>
      <c r="T36" s="210"/>
      <c r="U36" s="311"/>
      <c r="V36" s="311"/>
      <c r="W36" s="311"/>
      <c r="X36" s="311"/>
      <c r="Y36" s="311"/>
      <c r="Z36" s="312"/>
    </row>
    <row r="37" spans="1:30" ht="20.100000000000001" hidden="1" customHeight="1" thickBot="1">
      <c r="Q37" s="316" t="s">
        <v>10</v>
      </c>
      <c r="R37" s="317"/>
      <c r="S37" s="317"/>
      <c r="T37" s="318"/>
      <c r="U37" s="313"/>
      <c r="V37" s="313"/>
      <c r="W37" s="313"/>
      <c r="X37" s="313"/>
      <c r="Y37" s="313"/>
      <c r="Z37" s="314"/>
    </row>
    <row r="38" spans="1:30" ht="20.100000000000001" customHeight="1" thickBot="1">
      <c r="Q38" s="100"/>
      <c r="R38" s="100"/>
      <c r="S38" s="100"/>
      <c r="T38" s="100"/>
      <c r="U38" s="100"/>
      <c r="V38" s="100"/>
      <c r="W38" s="100"/>
      <c r="X38" s="100"/>
      <c r="Y38" s="100"/>
      <c r="Z38" s="100"/>
    </row>
    <row r="39" spans="1:30" ht="20.100000000000001" customHeight="1">
      <c r="A39" s="253" t="s">
        <v>47</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5"/>
    </row>
    <row r="40" spans="1:30" ht="33" customHeight="1">
      <c r="A40" s="361" t="s">
        <v>82</v>
      </c>
      <c r="B40" s="302"/>
      <c r="C40" s="302"/>
      <c r="D40" s="302"/>
      <c r="E40" s="302"/>
      <c r="F40" s="362"/>
      <c r="G40" s="151" t="s">
        <v>48</v>
      </c>
      <c r="H40" s="152"/>
      <c r="I40" s="151" t="s">
        <v>111</v>
      </c>
      <c r="J40" s="302"/>
      <c r="K40" s="302"/>
      <c r="L40" s="302"/>
      <c r="M40" s="302"/>
      <c r="N40" s="302"/>
      <c r="O40" s="302"/>
      <c r="P40" s="302"/>
      <c r="Q40" s="302"/>
      <c r="R40" s="302"/>
      <c r="S40" s="302"/>
      <c r="T40" s="302"/>
      <c r="U40" s="302"/>
      <c r="V40" s="302"/>
      <c r="W40" s="302"/>
      <c r="X40" s="302"/>
      <c r="Y40" s="302"/>
      <c r="Z40" s="303"/>
    </row>
    <row r="41" spans="1:30" ht="23.1" customHeight="1">
      <c r="A41" s="126" t="s">
        <v>49</v>
      </c>
      <c r="B41" s="247"/>
      <c r="C41" s="247"/>
      <c r="D41" s="15" t="s">
        <v>0</v>
      </c>
      <c r="E41" s="247"/>
      <c r="F41" s="290"/>
      <c r="G41" s="298" t="str">
        <f>IFERROR(IF(E42="","",ROUNDUP(DATEDIF(AC41,AC42,"M")/12,0)),"")</f>
        <v/>
      </c>
      <c r="H41" s="299"/>
      <c r="I41" s="242" t="s">
        <v>104</v>
      </c>
      <c r="J41" s="243"/>
      <c r="K41" s="243"/>
      <c r="L41" s="243"/>
      <c r="M41" s="243"/>
      <c r="N41" s="243"/>
      <c r="O41" s="243"/>
      <c r="P41" s="243"/>
      <c r="Q41" s="243"/>
      <c r="R41" s="243"/>
      <c r="S41" s="243"/>
      <c r="T41" s="243"/>
      <c r="U41" s="243"/>
      <c r="V41" s="243"/>
      <c r="W41" s="243"/>
      <c r="X41" s="243"/>
      <c r="Y41" s="243"/>
      <c r="Z41" s="244"/>
      <c r="AB41" s="1" t="s">
        <v>8</v>
      </c>
      <c r="AC41" s="1" t="str">
        <f t="shared" ref="AC41:AC60" si="0">TEXT(B41&amp;"/"&amp;E41,"yyyy/mm")</f>
        <v>/</v>
      </c>
      <c r="AD41" s="2"/>
    </row>
    <row r="42" spans="1:30" ht="23.1" customHeight="1">
      <c r="A42" s="127" t="s">
        <v>50</v>
      </c>
      <c r="B42" s="156"/>
      <c r="C42" s="156"/>
      <c r="D42" s="16" t="s">
        <v>0</v>
      </c>
      <c r="E42" s="156"/>
      <c r="F42" s="157"/>
      <c r="G42" s="300"/>
      <c r="H42" s="301"/>
      <c r="I42" s="153"/>
      <c r="J42" s="154"/>
      <c r="K42" s="154"/>
      <c r="L42" s="154"/>
      <c r="M42" s="154"/>
      <c r="N42" s="154"/>
      <c r="O42" s="154"/>
      <c r="P42" s="154"/>
      <c r="Q42" s="154"/>
      <c r="R42" s="154"/>
      <c r="S42" s="154"/>
      <c r="T42" s="154"/>
      <c r="U42" s="154"/>
      <c r="V42" s="154"/>
      <c r="W42" s="154"/>
      <c r="X42" s="154"/>
      <c r="Y42" s="154"/>
      <c r="Z42" s="155"/>
      <c r="AB42" s="1" t="s">
        <v>9</v>
      </c>
      <c r="AC42" s="1" t="str">
        <f t="shared" si="0"/>
        <v>/</v>
      </c>
    </row>
    <row r="43" spans="1:30" ht="23.1" customHeight="1">
      <c r="A43" s="126" t="s">
        <v>49</v>
      </c>
      <c r="B43" s="247"/>
      <c r="C43" s="247"/>
      <c r="D43" s="15" t="s">
        <v>0</v>
      </c>
      <c r="E43" s="247"/>
      <c r="F43" s="290"/>
      <c r="G43" s="298" t="str">
        <f>IFERROR(IF(E44="","",ROUNDUP(DATEDIF(AC43,AC44,"M")/12,0)),"")</f>
        <v/>
      </c>
      <c r="H43" s="299"/>
      <c r="I43" s="242" t="s">
        <v>105</v>
      </c>
      <c r="J43" s="243"/>
      <c r="K43" s="243"/>
      <c r="L43" s="243"/>
      <c r="M43" s="243"/>
      <c r="N43" s="243"/>
      <c r="O43" s="243"/>
      <c r="P43" s="243"/>
      <c r="Q43" s="243"/>
      <c r="R43" s="243"/>
      <c r="S43" s="243"/>
      <c r="T43" s="243"/>
      <c r="U43" s="243"/>
      <c r="V43" s="243"/>
      <c r="W43" s="243"/>
      <c r="X43" s="243"/>
      <c r="Y43" s="243"/>
      <c r="Z43" s="244"/>
      <c r="AB43" s="1" t="s">
        <v>8</v>
      </c>
      <c r="AC43" s="1" t="str">
        <f t="shared" si="0"/>
        <v>/</v>
      </c>
    </row>
    <row r="44" spans="1:30" ht="23.1" customHeight="1">
      <c r="A44" s="127" t="s">
        <v>50</v>
      </c>
      <c r="B44" s="156"/>
      <c r="C44" s="156"/>
      <c r="D44" s="16" t="s">
        <v>0</v>
      </c>
      <c r="E44" s="156"/>
      <c r="F44" s="157"/>
      <c r="G44" s="300"/>
      <c r="H44" s="301"/>
      <c r="I44" s="153"/>
      <c r="J44" s="154"/>
      <c r="K44" s="154"/>
      <c r="L44" s="154"/>
      <c r="M44" s="154"/>
      <c r="N44" s="154"/>
      <c r="O44" s="154"/>
      <c r="P44" s="154"/>
      <c r="Q44" s="154"/>
      <c r="R44" s="154"/>
      <c r="S44" s="154"/>
      <c r="T44" s="154"/>
      <c r="U44" s="154"/>
      <c r="V44" s="154"/>
      <c r="W44" s="154"/>
      <c r="X44" s="154"/>
      <c r="Y44" s="154"/>
      <c r="Z44" s="155"/>
      <c r="AB44" s="1" t="s">
        <v>9</v>
      </c>
      <c r="AC44" s="1" t="str">
        <f t="shared" si="0"/>
        <v>/</v>
      </c>
    </row>
    <row r="45" spans="1:30" ht="23.1" customHeight="1">
      <c r="A45" s="126" t="s">
        <v>49</v>
      </c>
      <c r="B45" s="247"/>
      <c r="C45" s="247"/>
      <c r="D45" s="15" t="s">
        <v>0</v>
      </c>
      <c r="E45" s="247"/>
      <c r="F45" s="290"/>
      <c r="G45" s="298" t="str">
        <f>IFERROR(IF(E46="","",ROUNDUP(DATEDIF(AC45,AC46,"M")/12,0)),"")</f>
        <v/>
      </c>
      <c r="H45" s="299"/>
      <c r="I45" s="242" t="s">
        <v>83</v>
      </c>
      <c r="J45" s="243"/>
      <c r="K45" s="243"/>
      <c r="L45" s="243"/>
      <c r="M45" s="243"/>
      <c r="N45" s="243"/>
      <c r="O45" s="243"/>
      <c r="P45" s="243"/>
      <c r="Q45" s="243"/>
      <c r="R45" s="243"/>
      <c r="S45" s="243"/>
      <c r="T45" s="243"/>
      <c r="U45" s="243"/>
      <c r="V45" s="243"/>
      <c r="W45" s="243"/>
      <c r="X45" s="243"/>
      <c r="Y45" s="243"/>
      <c r="Z45" s="244"/>
      <c r="AB45" s="1" t="s">
        <v>8</v>
      </c>
      <c r="AC45" s="1" t="str">
        <f t="shared" si="0"/>
        <v>/</v>
      </c>
    </row>
    <row r="46" spans="1:30" ht="23.1" customHeight="1">
      <c r="A46" s="127" t="s">
        <v>50</v>
      </c>
      <c r="B46" s="156"/>
      <c r="C46" s="156"/>
      <c r="D46" s="16" t="s">
        <v>0</v>
      </c>
      <c r="E46" s="156"/>
      <c r="F46" s="157"/>
      <c r="G46" s="300"/>
      <c r="H46" s="301"/>
      <c r="I46" s="153"/>
      <c r="J46" s="154"/>
      <c r="K46" s="154"/>
      <c r="L46" s="154"/>
      <c r="M46" s="154"/>
      <c r="N46" s="154"/>
      <c r="O46" s="154"/>
      <c r="P46" s="154"/>
      <c r="Q46" s="154"/>
      <c r="R46" s="154"/>
      <c r="S46" s="154"/>
      <c r="T46" s="154"/>
      <c r="U46" s="154"/>
      <c r="V46" s="154"/>
      <c r="W46" s="154"/>
      <c r="X46" s="154"/>
      <c r="Y46" s="154"/>
      <c r="Z46" s="155"/>
      <c r="AB46" s="1" t="s">
        <v>9</v>
      </c>
      <c r="AC46" s="1" t="str">
        <f t="shared" si="0"/>
        <v>/</v>
      </c>
    </row>
    <row r="47" spans="1:30" ht="23.1" customHeight="1">
      <c r="A47" s="126" t="s">
        <v>49</v>
      </c>
      <c r="B47" s="247"/>
      <c r="C47" s="247"/>
      <c r="D47" s="15" t="s">
        <v>0</v>
      </c>
      <c r="E47" s="247"/>
      <c r="F47" s="290"/>
      <c r="G47" s="298" t="str">
        <f t="shared" ref="G47" si="1">IFERROR(IF(E48="","",ROUNDUP(DATEDIF(AC47,AC48,"M")/12,0)),"")</f>
        <v/>
      </c>
      <c r="H47" s="299"/>
      <c r="I47" s="354" t="s">
        <v>51</v>
      </c>
      <c r="J47" s="355"/>
      <c r="K47" s="355"/>
      <c r="L47" s="355"/>
      <c r="M47" s="355"/>
      <c r="N47" s="355"/>
      <c r="O47" s="355"/>
      <c r="P47" s="355"/>
      <c r="Q47" s="355"/>
      <c r="R47" s="355"/>
      <c r="S47" s="355"/>
      <c r="T47" s="355"/>
      <c r="U47" s="355"/>
      <c r="V47" s="355"/>
      <c r="W47" s="355"/>
      <c r="X47" s="355"/>
      <c r="Y47" s="355"/>
      <c r="Z47" s="356"/>
      <c r="AB47" s="1" t="s">
        <v>8</v>
      </c>
      <c r="AC47" s="1" t="str">
        <f t="shared" si="0"/>
        <v>/</v>
      </c>
    </row>
    <row r="48" spans="1:30" ht="23.1" customHeight="1">
      <c r="A48" s="127" t="s">
        <v>50</v>
      </c>
      <c r="B48" s="156"/>
      <c r="C48" s="156"/>
      <c r="D48" s="16" t="s">
        <v>0</v>
      </c>
      <c r="E48" s="156"/>
      <c r="F48" s="157"/>
      <c r="G48" s="300"/>
      <c r="H48" s="301"/>
      <c r="I48" s="153"/>
      <c r="J48" s="154"/>
      <c r="K48" s="154"/>
      <c r="L48" s="154"/>
      <c r="M48" s="154"/>
      <c r="N48" s="154"/>
      <c r="O48" s="154"/>
      <c r="P48" s="154"/>
      <c r="Q48" s="154"/>
      <c r="R48" s="154"/>
      <c r="S48" s="154"/>
      <c r="T48" s="154"/>
      <c r="U48" s="154"/>
      <c r="V48" s="154"/>
      <c r="W48" s="154"/>
      <c r="X48" s="154"/>
      <c r="Y48" s="154"/>
      <c r="Z48" s="155"/>
      <c r="AB48" s="1" t="s">
        <v>9</v>
      </c>
      <c r="AC48" s="1" t="str">
        <f t="shared" si="0"/>
        <v>/</v>
      </c>
    </row>
    <row r="49" spans="1:29" ht="23.1" customHeight="1">
      <c r="A49" s="126" t="s">
        <v>49</v>
      </c>
      <c r="B49" s="247"/>
      <c r="C49" s="247"/>
      <c r="D49" s="15" t="s">
        <v>0</v>
      </c>
      <c r="E49" s="247"/>
      <c r="F49" s="290"/>
      <c r="G49" s="298" t="str">
        <f t="shared" ref="G49" si="2">IFERROR(IF(E50="","",ROUNDUP(DATEDIF(AC49,AC50,"M")/12,0)),"")</f>
        <v/>
      </c>
      <c r="H49" s="299"/>
      <c r="I49" s="354" t="s">
        <v>51</v>
      </c>
      <c r="J49" s="355"/>
      <c r="K49" s="355"/>
      <c r="L49" s="355"/>
      <c r="M49" s="355"/>
      <c r="N49" s="355"/>
      <c r="O49" s="355"/>
      <c r="P49" s="355"/>
      <c r="Q49" s="355"/>
      <c r="R49" s="355"/>
      <c r="S49" s="355"/>
      <c r="T49" s="355"/>
      <c r="U49" s="355"/>
      <c r="V49" s="355"/>
      <c r="W49" s="355"/>
      <c r="X49" s="355"/>
      <c r="Y49" s="355"/>
      <c r="Z49" s="356"/>
      <c r="AB49" s="1" t="s">
        <v>8</v>
      </c>
      <c r="AC49" s="1" t="str">
        <f t="shared" si="0"/>
        <v>/</v>
      </c>
    </row>
    <row r="50" spans="1:29" ht="23.1" customHeight="1">
      <c r="A50" s="127" t="s">
        <v>50</v>
      </c>
      <c r="B50" s="156"/>
      <c r="C50" s="156"/>
      <c r="D50" s="16" t="s">
        <v>0</v>
      </c>
      <c r="E50" s="156"/>
      <c r="F50" s="157"/>
      <c r="G50" s="300"/>
      <c r="H50" s="301"/>
      <c r="I50" s="153"/>
      <c r="J50" s="154"/>
      <c r="K50" s="154"/>
      <c r="L50" s="154"/>
      <c r="M50" s="154"/>
      <c r="N50" s="154"/>
      <c r="O50" s="154"/>
      <c r="P50" s="154"/>
      <c r="Q50" s="154"/>
      <c r="R50" s="154"/>
      <c r="S50" s="154"/>
      <c r="T50" s="154"/>
      <c r="U50" s="154"/>
      <c r="V50" s="154"/>
      <c r="W50" s="154"/>
      <c r="X50" s="154"/>
      <c r="Y50" s="154"/>
      <c r="Z50" s="155"/>
      <c r="AB50" s="1" t="s">
        <v>9</v>
      </c>
      <c r="AC50" s="1" t="str">
        <f t="shared" si="0"/>
        <v>/</v>
      </c>
    </row>
    <row r="51" spans="1:29" ht="23.1" customHeight="1">
      <c r="A51" s="126" t="s">
        <v>49</v>
      </c>
      <c r="B51" s="247"/>
      <c r="C51" s="247"/>
      <c r="D51" s="15" t="s">
        <v>0</v>
      </c>
      <c r="E51" s="247"/>
      <c r="F51" s="290"/>
      <c r="G51" s="298" t="str">
        <f t="shared" ref="G51" si="3">IFERROR(IF(E52="","",ROUNDUP(DATEDIF(AC51,AC52,"M")/12,0)),"")</f>
        <v/>
      </c>
      <c r="H51" s="299"/>
      <c r="I51" s="354" t="s">
        <v>52</v>
      </c>
      <c r="J51" s="355"/>
      <c r="K51" s="355"/>
      <c r="L51" s="355"/>
      <c r="M51" s="355"/>
      <c r="N51" s="355"/>
      <c r="O51" s="355"/>
      <c r="P51" s="355"/>
      <c r="Q51" s="355"/>
      <c r="R51" s="355"/>
      <c r="S51" s="355"/>
      <c r="T51" s="355"/>
      <c r="U51" s="355"/>
      <c r="V51" s="355"/>
      <c r="W51" s="355"/>
      <c r="X51" s="355"/>
      <c r="Y51" s="355"/>
      <c r="Z51" s="356"/>
      <c r="AB51" s="1" t="s">
        <v>8</v>
      </c>
      <c r="AC51" s="1" t="str">
        <f t="shared" si="0"/>
        <v>/</v>
      </c>
    </row>
    <row r="52" spans="1:29" ht="23.1" customHeight="1">
      <c r="A52" s="127" t="s">
        <v>50</v>
      </c>
      <c r="B52" s="156"/>
      <c r="C52" s="156"/>
      <c r="D52" s="16" t="s">
        <v>0</v>
      </c>
      <c r="E52" s="156"/>
      <c r="F52" s="157"/>
      <c r="G52" s="300"/>
      <c r="H52" s="301"/>
      <c r="I52" s="153"/>
      <c r="J52" s="154"/>
      <c r="K52" s="154"/>
      <c r="L52" s="154"/>
      <c r="M52" s="154"/>
      <c r="N52" s="154"/>
      <c r="O52" s="154"/>
      <c r="P52" s="154"/>
      <c r="Q52" s="154"/>
      <c r="R52" s="154"/>
      <c r="S52" s="154"/>
      <c r="T52" s="154"/>
      <c r="U52" s="154"/>
      <c r="V52" s="154"/>
      <c r="W52" s="154"/>
      <c r="X52" s="154"/>
      <c r="Y52" s="154"/>
      <c r="Z52" s="155"/>
      <c r="AB52" s="1" t="s">
        <v>9</v>
      </c>
      <c r="AC52" s="1" t="str">
        <f t="shared" si="0"/>
        <v>/</v>
      </c>
    </row>
    <row r="53" spans="1:29" ht="23.1" customHeight="1">
      <c r="A53" s="126" t="s">
        <v>49</v>
      </c>
      <c r="B53" s="247"/>
      <c r="C53" s="247"/>
      <c r="D53" s="15" t="s">
        <v>0</v>
      </c>
      <c r="E53" s="247"/>
      <c r="F53" s="290"/>
      <c r="G53" s="298" t="str">
        <f t="shared" ref="G53" si="4">IFERROR(IF(E54="","",ROUNDUP(DATEDIF(AC53,AC54,"M")/12,0)),"")</f>
        <v/>
      </c>
      <c r="H53" s="299"/>
      <c r="I53" s="354" t="s">
        <v>52</v>
      </c>
      <c r="J53" s="355"/>
      <c r="K53" s="355"/>
      <c r="L53" s="355"/>
      <c r="M53" s="355"/>
      <c r="N53" s="355"/>
      <c r="O53" s="355"/>
      <c r="P53" s="355"/>
      <c r="Q53" s="355"/>
      <c r="R53" s="355"/>
      <c r="S53" s="355"/>
      <c r="T53" s="355"/>
      <c r="U53" s="355"/>
      <c r="V53" s="355"/>
      <c r="W53" s="355"/>
      <c r="X53" s="355"/>
      <c r="Y53" s="355"/>
      <c r="Z53" s="356"/>
      <c r="AB53" s="1" t="s">
        <v>8</v>
      </c>
      <c r="AC53" s="1" t="str">
        <f t="shared" si="0"/>
        <v>/</v>
      </c>
    </row>
    <row r="54" spans="1:29" ht="23.1" customHeight="1">
      <c r="A54" s="127" t="s">
        <v>50</v>
      </c>
      <c r="B54" s="156"/>
      <c r="C54" s="156"/>
      <c r="D54" s="16" t="s">
        <v>0</v>
      </c>
      <c r="E54" s="156"/>
      <c r="F54" s="157"/>
      <c r="G54" s="300"/>
      <c r="H54" s="301"/>
      <c r="I54" s="153"/>
      <c r="J54" s="154"/>
      <c r="K54" s="154"/>
      <c r="L54" s="154"/>
      <c r="M54" s="154"/>
      <c r="N54" s="154"/>
      <c r="O54" s="154"/>
      <c r="P54" s="154"/>
      <c r="Q54" s="154"/>
      <c r="R54" s="154"/>
      <c r="S54" s="154"/>
      <c r="T54" s="154"/>
      <c r="U54" s="154"/>
      <c r="V54" s="154"/>
      <c r="W54" s="154"/>
      <c r="X54" s="154"/>
      <c r="Y54" s="154"/>
      <c r="Z54" s="155"/>
      <c r="AB54" s="1" t="s">
        <v>9</v>
      </c>
      <c r="AC54" s="1" t="str">
        <f t="shared" si="0"/>
        <v>/</v>
      </c>
    </row>
    <row r="55" spans="1:29" ht="23.1" customHeight="1">
      <c r="A55" s="126" t="s">
        <v>49</v>
      </c>
      <c r="B55" s="247"/>
      <c r="C55" s="247"/>
      <c r="D55" s="15" t="s">
        <v>0</v>
      </c>
      <c r="E55" s="247"/>
      <c r="F55" s="290"/>
      <c r="G55" s="298" t="str">
        <f t="shared" ref="G55" si="5">IFERROR(IF(E56="","",ROUNDUP(DATEDIF(AC55,AC56,"M")/12,0)),"")</f>
        <v/>
      </c>
      <c r="H55" s="299"/>
      <c r="I55" s="165"/>
      <c r="J55" s="166"/>
      <c r="K55" s="166"/>
      <c r="L55" s="166"/>
      <c r="M55" s="166"/>
      <c r="N55" s="166"/>
      <c r="O55" s="166"/>
      <c r="P55" s="166"/>
      <c r="Q55" s="166"/>
      <c r="R55" s="166"/>
      <c r="S55" s="166"/>
      <c r="T55" s="166"/>
      <c r="U55" s="166"/>
      <c r="V55" s="166"/>
      <c r="W55" s="166"/>
      <c r="X55" s="166"/>
      <c r="Y55" s="166"/>
      <c r="Z55" s="167"/>
      <c r="AB55" s="1" t="s">
        <v>8</v>
      </c>
      <c r="AC55" s="1" t="str">
        <f t="shared" si="0"/>
        <v>/</v>
      </c>
    </row>
    <row r="56" spans="1:29" ht="23.1" customHeight="1">
      <c r="A56" s="127" t="s">
        <v>50</v>
      </c>
      <c r="B56" s="156"/>
      <c r="C56" s="156"/>
      <c r="D56" s="16" t="s">
        <v>0</v>
      </c>
      <c r="E56" s="156"/>
      <c r="F56" s="157"/>
      <c r="G56" s="300"/>
      <c r="H56" s="301"/>
      <c r="I56" s="168"/>
      <c r="J56" s="169"/>
      <c r="K56" s="169"/>
      <c r="L56" s="169"/>
      <c r="M56" s="169"/>
      <c r="N56" s="169"/>
      <c r="O56" s="169"/>
      <c r="P56" s="169"/>
      <c r="Q56" s="169"/>
      <c r="R56" s="169"/>
      <c r="S56" s="169"/>
      <c r="T56" s="169"/>
      <c r="U56" s="169"/>
      <c r="V56" s="169"/>
      <c r="W56" s="169"/>
      <c r="X56" s="169"/>
      <c r="Y56" s="169"/>
      <c r="Z56" s="170"/>
      <c r="AB56" s="1" t="s">
        <v>9</v>
      </c>
      <c r="AC56" s="1" t="str">
        <f t="shared" si="0"/>
        <v>/</v>
      </c>
    </row>
    <row r="57" spans="1:29" ht="23.1" customHeight="1">
      <c r="A57" s="126" t="s">
        <v>49</v>
      </c>
      <c r="B57" s="247"/>
      <c r="C57" s="247"/>
      <c r="D57" s="15" t="s">
        <v>0</v>
      </c>
      <c r="E57" s="247"/>
      <c r="F57" s="290"/>
      <c r="G57" s="298" t="str">
        <f t="shared" ref="G57" si="6">IFERROR(IF(E58="","",ROUNDUP(DATEDIF(AC57,AC58,"M")/12,0)),"")</f>
        <v/>
      </c>
      <c r="H57" s="299"/>
      <c r="I57" s="165"/>
      <c r="J57" s="166"/>
      <c r="K57" s="166"/>
      <c r="L57" s="166"/>
      <c r="M57" s="166"/>
      <c r="N57" s="166"/>
      <c r="O57" s="166"/>
      <c r="P57" s="166"/>
      <c r="Q57" s="166"/>
      <c r="R57" s="166"/>
      <c r="S57" s="166"/>
      <c r="T57" s="166"/>
      <c r="U57" s="166"/>
      <c r="V57" s="166"/>
      <c r="W57" s="166"/>
      <c r="X57" s="166"/>
      <c r="Y57" s="166"/>
      <c r="Z57" s="167"/>
      <c r="AB57" s="1" t="s">
        <v>8</v>
      </c>
      <c r="AC57" s="1" t="str">
        <f t="shared" si="0"/>
        <v>/</v>
      </c>
    </row>
    <row r="58" spans="1:29" ht="23.1" customHeight="1">
      <c r="A58" s="127" t="s">
        <v>50</v>
      </c>
      <c r="B58" s="156"/>
      <c r="C58" s="156"/>
      <c r="D58" s="16" t="s">
        <v>0</v>
      </c>
      <c r="E58" s="156"/>
      <c r="F58" s="157"/>
      <c r="G58" s="300"/>
      <c r="H58" s="301"/>
      <c r="I58" s="168"/>
      <c r="J58" s="169"/>
      <c r="K58" s="169"/>
      <c r="L58" s="169"/>
      <c r="M58" s="169"/>
      <c r="N58" s="169"/>
      <c r="O58" s="169"/>
      <c r="P58" s="169"/>
      <c r="Q58" s="169"/>
      <c r="R58" s="169"/>
      <c r="S58" s="169"/>
      <c r="T58" s="169"/>
      <c r="U58" s="169"/>
      <c r="V58" s="169"/>
      <c r="W58" s="169"/>
      <c r="X58" s="169"/>
      <c r="Y58" s="169"/>
      <c r="Z58" s="170"/>
      <c r="AB58" s="1" t="s">
        <v>9</v>
      </c>
      <c r="AC58" s="1" t="str">
        <f t="shared" si="0"/>
        <v>/</v>
      </c>
    </row>
    <row r="59" spans="1:29" ht="23.1" customHeight="1">
      <c r="A59" s="126" t="s">
        <v>49</v>
      </c>
      <c r="B59" s="291"/>
      <c r="C59" s="247"/>
      <c r="D59" s="38" t="s">
        <v>0</v>
      </c>
      <c r="E59" s="247"/>
      <c r="F59" s="290"/>
      <c r="G59" s="298" t="str">
        <f>IFERROR(IF(E60="","",ROUNDUP(DATEDIF(AC59,AC60,"M")/12,0)),"")</f>
        <v/>
      </c>
      <c r="H59" s="299"/>
      <c r="I59" s="165"/>
      <c r="J59" s="166"/>
      <c r="K59" s="166"/>
      <c r="L59" s="166"/>
      <c r="M59" s="166"/>
      <c r="N59" s="166"/>
      <c r="O59" s="166"/>
      <c r="P59" s="166"/>
      <c r="Q59" s="166"/>
      <c r="R59" s="166"/>
      <c r="S59" s="166"/>
      <c r="T59" s="166"/>
      <c r="U59" s="166"/>
      <c r="V59" s="166"/>
      <c r="W59" s="166"/>
      <c r="X59" s="166"/>
      <c r="Y59" s="166"/>
      <c r="Z59" s="167"/>
      <c r="AB59" s="1" t="s">
        <v>8</v>
      </c>
      <c r="AC59" s="1" t="str">
        <f t="shared" si="0"/>
        <v>/</v>
      </c>
    </row>
    <row r="60" spans="1:29" ht="23.1" customHeight="1" thickBot="1">
      <c r="A60" s="127" t="s">
        <v>50</v>
      </c>
      <c r="B60" s="245"/>
      <c r="C60" s="246"/>
      <c r="D60" s="40" t="s">
        <v>0</v>
      </c>
      <c r="E60" s="246"/>
      <c r="F60" s="353"/>
      <c r="G60" s="359"/>
      <c r="H60" s="360"/>
      <c r="I60" s="171"/>
      <c r="J60" s="172"/>
      <c r="K60" s="172"/>
      <c r="L60" s="172"/>
      <c r="M60" s="172"/>
      <c r="N60" s="172"/>
      <c r="O60" s="172"/>
      <c r="P60" s="172"/>
      <c r="Q60" s="172"/>
      <c r="R60" s="172"/>
      <c r="S60" s="172"/>
      <c r="T60" s="172"/>
      <c r="U60" s="172"/>
      <c r="V60" s="172"/>
      <c r="W60" s="172"/>
      <c r="X60" s="172"/>
      <c r="Y60" s="172"/>
      <c r="Z60" s="173"/>
      <c r="AB60" s="1" t="s">
        <v>9</v>
      </c>
      <c r="AC60" s="1" t="str">
        <f t="shared" si="0"/>
        <v>/</v>
      </c>
    </row>
    <row r="61" spans="1:29" ht="39" customHeight="1" thickBot="1">
      <c r="A61" s="20" t="s">
        <v>70</v>
      </c>
      <c r="B61" s="158" t="s">
        <v>112</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9" ht="30" customHeight="1">
      <c r="A62" s="162" t="s">
        <v>15</v>
      </c>
      <c r="B62" s="163"/>
      <c r="C62" s="163"/>
      <c r="D62" s="164" t="s">
        <v>16</v>
      </c>
      <c r="E62" s="163"/>
      <c r="F62" s="163"/>
      <c r="G62" s="163"/>
      <c r="H62" s="163"/>
      <c r="I62" s="163"/>
      <c r="J62" s="163"/>
      <c r="K62" s="163"/>
      <c r="L62" s="163"/>
      <c r="M62" s="163"/>
      <c r="N62" s="164" t="s">
        <v>84</v>
      </c>
      <c r="O62" s="163"/>
      <c r="P62" s="163"/>
      <c r="Q62" s="163"/>
      <c r="R62" s="163"/>
      <c r="S62" s="163"/>
      <c r="T62" s="163"/>
      <c r="U62" s="163"/>
      <c r="V62" s="163"/>
      <c r="W62" s="163"/>
      <c r="X62" s="163"/>
      <c r="Y62" s="163"/>
      <c r="Z62" s="287"/>
    </row>
    <row r="63" spans="1:29" ht="20.100000000000001" customHeight="1">
      <c r="A63" s="174"/>
      <c r="B63" s="176" t="s">
        <v>7</v>
      </c>
      <c r="C63" s="159"/>
      <c r="D63" s="178"/>
      <c r="E63" s="179"/>
      <c r="F63" s="179"/>
      <c r="G63" s="179"/>
      <c r="H63" s="179"/>
      <c r="I63" s="179"/>
      <c r="J63" s="179"/>
      <c r="K63" s="179"/>
      <c r="L63" s="179"/>
      <c r="M63" s="180"/>
      <c r="N63" s="165"/>
      <c r="O63" s="166"/>
      <c r="P63" s="166"/>
      <c r="Q63" s="166"/>
      <c r="R63" s="166"/>
      <c r="S63" s="166"/>
      <c r="T63" s="166"/>
      <c r="U63" s="166"/>
      <c r="V63" s="166"/>
      <c r="W63" s="166"/>
      <c r="X63" s="166"/>
      <c r="Y63" s="166"/>
      <c r="Z63" s="167"/>
    </row>
    <row r="64" spans="1:29" ht="20.100000000000001" customHeight="1">
      <c r="A64" s="175"/>
      <c r="B64" s="289"/>
      <c r="C64" s="160"/>
      <c r="D64" s="181"/>
      <c r="E64" s="182"/>
      <c r="F64" s="182"/>
      <c r="G64" s="182"/>
      <c r="H64" s="182"/>
      <c r="I64" s="182"/>
      <c r="J64" s="182"/>
      <c r="K64" s="182"/>
      <c r="L64" s="182"/>
      <c r="M64" s="183"/>
      <c r="N64" s="168"/>
      <c r="O64" s="169"/>
      <c r="P64" s="169"/>
      <c r="Q64" s="169"/>
      <c r="R64" s="169"/>
      <c r="S64" s="169"/>
      <c r="T64" s="169"/>
      <c r="U64" s="169"/>
      <c r="V64" s="169"/>
      <c r="W64" s="169"/>
      <c r="X64" s="169"/>
      <c r="Y64" s="169"/>
      <c r="Z64" s="170"/>
    </row>
    <row r="65" spans="1:26" ht="20.100000000000001" customHeight="1">
      <c r="A65" s="174"/>
      <c r="B65" s="176" t="s">
        <v>7</v>
      </c>
      <c r="C65" s="159"/>
      <c r="D65" s="178"/>
      <c r="E65" s="179"/>
      <c r="F65" s="179"/>
      <c r="G65" s="179"/>
      <c r="H65" s="179"/>
      <c r="I65" s="179"/>
      <c r="J65" s="179"/>
      <c r="K65" s="179"/>
      <c r="L65" s="179"/>
      <c r="M65" s="180"/>
      <c r="N65" s="165"/>
      <c r="O65" s="166"/>
      <c r="P65" s="166"/>
      <c r="Q65" s="166"/>
      <c r="R65" s="166"/>
      <c r="S65" s="166"/>
      <c r="T65" s="166"/>
      <c r="U65" s="166"/>
      <c r="V65" s="166"/>
      <c r="W65" s="166"/>
      <c r="X65" s="166"/>
      <c r="Y65" s="166"/>
      <c r="Z65" s="167"/>
    </row>
    <row r="66" spans="1:26" ht="20.100000000000001" customHeight="1">
      <c r="A66" s="175"/>
      <c r="B66" s="177"/>
      <c r="C66" s="160"/>
      <c r="D66" s="181"/>
      <c r="E66" s="182"/>
      <c r="F66" s="182"/>
      <c r="G66" s="182"/>
      <c r="H66" s="182"/>
      <c r="I66" s="182"/>
      <c r="J66" s="182"/>
      <c r="K66" s="182"/>
      <c r="L66" s="182"/>
      <c r="M66" s="183"/>
      <c r="N66" s="168"/>
      <c r="O66" s="169"/>
      <c r="P66" s="169"/>
      <c r="Q66" s="169"/>
      <c r="R66" s="169"/>
      <c r="S66" s="169"/>
      <c r="T66" s="169"/>
      <c r="U66" s="169"/>
      <c r="V66" s="169"/>
      <c r="W66" s="169"/>
      <c r="X66" s="169"/>
      <c r="Y66" s="169"/>
      <c r="Z66" s="170"/>
    </row>
    <row r="67" spans="1:26" ht="20.100000000000001" customHeight="1">
      <c r="A67" s="174"/>
      <c r="B67" s="176" t="s">
        <v>7</v>
      </c>
      <c r="C67" s="159"/>
      <c r="D67" s="178"/>
      <c r="E67" s="179"/>
      <c r="F67" s="179"/>
      <c r="G67" s="179"/>
      <c r="H67" s="179"/>
      <c r="I67" s="179"/>
      <c r="J67" s="179"/>
      <c r="K67" s="179"/>
      <c r="L67" s="179"/>
      <c r="M67" s="180"/>
      <c r="N67" s="165"/>
      <c r="O67" s="166"/>
      <c r="P67" s="166"/>
      <c r="Q67" s="166"/>
      <c r="R67" s="166"/>
      <c r="S67" s="166"/>
      <c r="T67" s="166"/>
      <c r="U67" s="166"/>
      <c r="V67" s="166"/>
      <c r="W67" s="166"/>
      <c r="X67" s="166"/>
      <c r="Y67" s="166"/>
      <c r="Z67" s="167"/>
    </row>
    <row r="68" spans="1:26" ht="20.100000000000001" customHeight="1">
      <c r="A68" s="175"/>
      <c r="B68" s="177"/>
      <c r="C68" s="160"/>
      <c r="D68" s="181"/>
      <c r="E68" s="182"/>
      <c r="F68" s="182"/>
      <c r="G68" s="182"/>
      <c r="H68" s="182"/>
      <c r="I68" s="182"/>
      <c r="J68" s="182"/>
      <c r="K68" s="182"/>
      <c r="L68" s="182"/>
      <c r="M68" s="183"/>
      <c r="N68" s="168"/>
      <c r="O68" s="169"/>
      <c r="P68" s="169"/>
      <c r="Q68" s="169"/>
      <c r="R68" s="169"/>
      <c r="S68" s="169"/>
      <c r="T68" s="169"/>
      <c r="U68" s="169"/>
      <c r="V68" s="169"/>
      <c r="W68" s="169"/>
      <c r="X68" s="169"/>
      <c r="Y68" s="169"/>
      <c r="Z68" s="170"/>
    </row>
    <row r="69" spans="1:26" ht="20.100000000000001" customHeight="1">
      <c r="A69" s="174"/>
      <c r="B69" s="176" t="s">
        <v>7</v>
      </c>
      <c r="C69" s="159"/>
      <c r="D69" s="178"/>
      <c r="E69" s="179"/>
      <c r="F69" s="179"/>
      <c r="G69" s="179"/>
      <c r="H69" s="179"/>
      <c r="I69" s="179"/>
      <c r="J69" s="179"/>
      <c r="K69" s="179"/>
      <c r="L69" s="179"/>
      <c r="M69" s="180"/>
      <c r="N69" s="165"/>
      <c r="O69" s="166"/>
      <c r="P69" s="166"/>
      <c r="Q69" s="166"/>
      <c r="R69" s="166"/>
      <c r="S69" s="166"/>
      <c r="T69" s="166"/>
      <c r="U69" s="166"/>
      <c r="V69" s="166"/>
      <c r="W69" s="166"/>
      <c r="X69" s="166"/>
      <c r="Y69" s="166"/>
      <c r="Z69" s="167"/>
    </row>
    <row r="70" spans="1:26" ht="20.100000000000001" customHeight="1">
      <c r="A70" s="175"/>
      <c r="B70" s="177"/>
      <c r="C70" s="160"/>
      <c r="D70" s="181"/>
      <c r="E70" s="182"/>
      <c r="F70" s="182"/>
      <c r="G70" s="182"/>
      <c r="H70" s="182"/>
      <c r="I70" s="182"/>
      <c r="J70" s="182"/>
      <c r="K70" s="182"/>
      <c r="L70" s="182"/>
      <c r="M70" s="183"/>
      <c r="N70" s="168"/>
      <c r="O70" s="169"/>
      <c r="P70" s="169"/>
      <c r="Q70" s="169"/>
      <c r="R70" s="169"/>
      <c r="S70" s="169"/>
      <c r="T70" s="169"/>
      <c r="U70" s="169"/>
      <c r="V70" s="169"/>
      <c r="W70" s="169"/>
      <c r="X70" s="169"/>
      <c r="Y70" s="169"/>
      <c r="Z70" s="170"/>
    </row>
    <row r="71" spans="1:26" ht="20.100000000000001" customHeight="1">
      <c r="A71" s="174"/>
      <c r="B71" s="176" t="s">
        <v>7</v>
      </c>
      <c r="C71" s="159"/>
      <c r="D71" s="178"/>
      <c r="E71" s="179"/>
      <c r="F71" s="179"/>
      <c r="G71" s="179"/>
      <c r="H71" s="179"/>
      <c r="I71" s="179"/>
      <c r="J71" s="179"/>
      <c r="K71" s="179"/>
      <c r="L71" s="179"/>
      <c r="M71" s="180"/>
      <c r="N71" s="165"/>
      <c r="O71" s="166"/>
      <c r="P71" s="166"/>
      <c r="Q71" s="166"/>
      <c r="R71" s="166"/>
      <c r="S71" s="166"/>
      <c r="T71" s="166"/>
      <c r="U71" s="166"/>
      <c r="V71" s="166"/>
      <c r="W71" s="166"/>
      <c r="X71" s="166"/>
      <c r="Y71" s="166"/>
      <c r="Z71" s="167"/>
    </row>
    <row r="72" spans="1:26" ht="20.100000000000001" customHeight="1" thickBot="1">
      <c r="A72" s="187"/>
      <c r="B72" s="188"/>
      <c r="C72" s="161"/>
      <c r="D72" s="184"/>
      <c r="E72" s="185"/>
      <c r="F72" s="185"/>
      <c r="G72" s="185"/>
      <c r="H72" s="185"/>
      <c r="I72" s="185"/>
      <c r="J72" s="185"/>
      <c r="K72" s="185"/>
      <c r="L72" s="185"/>
      <c r="M72" s="186"/>
      <c r="N72" s="171"/>
      <c r="O72" s="172"/>
      <c r="P72" s="172"/>
      <c r="Q72" s="172"/>
      <c r="R72" s="172"/>
      <c r="S72" s="172"/>
      <c r="T72" s="172"/>
      <c r="U72" s="172"/>
      <c r="V72" s="172"/>
      <c r="W72" s="172"/>
      <c r="X72" s="172"/>
      <c r="Y72" s="172"/>
      <c r="Z72" s="173"/>
    </row>
    <row r="73" spans="1:26" ht="20.100000000000001" customHeight="1">
      <c r="A73" s="17"/>
      <c r="B73" s="17"/>
      <c r="C73" s="17"/>
      <c r="D73" s="17"/>
      <c r="E73" s="17"/>
      <c r="F73" s="17"/>
      <c r="G73" s="17"/>
      <c r="H73" s="17"/>
      <c r="I73" s="17"/>
      <c r="J73" s="17"/>
      <c r="K73" s="17"/>
      <c r="L73" s="17"/>
      <c r="M73" s="17"/>
      <c r="N73" s="17"/>
      <c r="O73" s="17"/>
      <c r="P73" s="17"/>
      <c r="Q73" s="17"/>
      <c r="R73" s="17"/>
      <c r="S73" s="17"/>
      <c r="T73" s="17"/>
      <c r="U73" s="17"/>
      <c r="V73" s="17"/>
      <c r="W73" s="17"/>
      <c r="X73" s="31"/>
      <c r="Y73" s="17"/>
      <c r="Z73" s="17"/>
    </row>
    <row r="74" spans="1:26" ht="20.100000000000001" customHeight="1"/>
    <row r="75" spans="1:26" ht="20.100000000000001" customHeight="1"/>
    <row r="76" spans="1:26" ht="20.100000000000001" customHeight="1"/>
    <row r="77" spans="1:26" ht="20.100000000000001" customHeight="1"/>
    <row r="78" spans="1:26" ht="20.100000000000001" customHeight="1"/>
    <row r="79" spans="1:26" ht="20.100000000000001" customHeight="1"/>
    <row r="80" spans="1:26" ht="20.100000000000001" customHeight="1"/>
    <row r="81" s="1" customFormat="1" ht="20.100000000000001" customHeight="1"/>
    <row r="82" s="1" customFormat="1" ht="20.100000000000001" customHeight="1"/>
    <row r="83" s="1" customFormat="1" ht="20.100000000000001" customHeight="1"/>
    <row r="84" s="1" customFormat="1" ht="20.100000000000001" customHeight="1"/>
    <row r="85" s="1" customFormat="1" ht="20.100000000000001" customHeight="1"/>
    <row r="86" s="1" customFormat="1" ht="20.100000000000001" customHeight="1"/>
    <row r="99" spans="7:7" ht="15" customHeight="1">
      <c r="G99" s="35"/>
    </row>
  </sheetData>
  <sheetProtection algorithmName="SHA-512" hashValue="ZUeAudEgxpX/K173UdzE3ZTy4xb8Qk6diIMNrve3sJGgGjLd0SqsLufYUSblp4gWRfR6h4e5LGuX6ZQy1ptbmw==" saltValue="EvMmYGWH6hCVFzgFlexatw==" spinCount="100000" sheet="1" objects="1" selectLockedCells="1"/>
  <protectedRanges>
    <protectedRange sqref="A63:Z72" name="範囲3"/>
    <protectedRange sqref="D19:Z20 G10:H10 D4:T4 E18:G18 N10:T10 D13:G13 I13:L13 D14:T15 D16:J16 O16:S16 U16:Z16 K10:L10 I18:L18 D21:N21 S21:Z21 D6:T8 P11:T11 A10:C10 E10 X6" name="範囲1"/>
    <protectedRange sqref="I42:Z42 I44:Z44 I46:Z46 I48:Z48 I50:Z50 I52:Z52 I54:Z60 E41:H60 B41:C60" name="範囲2"/>
    <protectedRange sqref="E3 N3 J2 E2:F2 L2:M2" name="範囲1_1"/>
    <protectedRange sqref="A25" name="範囲2_1"/>
    <protectedRange sqref="A29" name="範囲2_2"/>
    <protectedRange sqref="A32" name="範囲2_3"/>
    <protectedRange sqref="B26:B28" name="範囲2_4"/>
    <protectedRange sqref="B30:B31" name="範囲2_5"/>
    <protectedRange sqref="B33:B34" name="範囲2_6"/>
  </protectedRanges>
  <mergeCells count="168">
    <mergeCell ref="U2:Z2"/>
    <mergeCell ref="A69:A70"/>
    <mergeCell ref="B69:B70"/>
    <mergeCell ref="G49:H50"/>
    <mergeCell ref="G55:H56"/>
    <mergeCell ref="I52:Z52"/>
    <mergeCell ref="I48:Z48"/>
    <mergeCell ref="G47:H48"/>
    <mergeCell ref="G59:H60"/>
    <mergeCell ref="E56:F56"/>
    <mergeCell ref="E57:F57"/>
    <mergeCell ref="E51:F51"/>
    <mergeCell ref="E52:F52"/>
    <mergeCell ref="G57:H58"/>
    <mergeCell ref="E54:F54"/>
    <mergeCell ref="G51:H52"/>
    <mergeCell ref="I59:Z60"/>
    <mergeCell ref="E53:F53"/>
    <mergeCell ref="E55:F55"/>
    <mergeCell ref="E47:F47"/>
    <mergeCell ref="I54:Z54"/>
    <mergeCell ref="G53:H54"/>
    <mergeCell ref="B51:C51"/>
    <mergeCell ref="A40:F40"/>
    <mergeCell ref="I42:Z42"/>
    <mergeCell ref="E43:F43"/>
    <mergeCell ref="G43:H44"/>
    <mergeCell ref="I43:Z43"/>
    <mergeCell ref="E60:F60"/>
    <mergeCell ref="I57:Z58"/>
    <mergeCell ref="B41:C41"/>
    <mergeCell ref="B42:C42"/>
    <mergeCell ref="I53:Z53"/>
    <mergeCell ref="I51:Z51"/>
    <mergeCell ref="B49:C49"/>
    <mergeCell ref="B50:C50"/>
    <mergeCell ref="E58:F58"/>
    <mergeCell ref="I49:Z49"/>
    <mergeCell ref="I50:Z50"/>
    <mergeCell ref="E49:F49"/>
    <mergeCell ref="E50:F50"/>
    <mergeCell ref="B46:C46"/>
    <mergeCell ref="B47:C47"/>
    <mergeCell ref="I47:Z47"/>
    <mergeCell ref="I41:Z41"/>
    <mergeCell ref="C33:Z33"/>
    <mergeCell ref="F14:Z14"/>
    <mergeCell ref="A13:E13"/>
    <mergeCell ref="F13:T13"/>
    <mergeCell ref="A14:E14"/>
    <mergeCell ref="A17:Z17"/>
    <mergeCell ref="F20:Z20"/>
    <mergeCell ref="F18:Z18"/>
    <mergeCell ref="F19:Z19"/>
    <mergeCell ref="A16:E16"/>
    <mergeCell ref="F16:M16"/>
    <mergeCell ref="O16:Z16"/>
    <mergeCell ref="A19:E19"/>
    <mergeCell ref="A20:E20"/>
    <mergeCell ref="A18:E18"/>
    <mergeCell ref="A9:L9"/>
    <mergeCell ref="M9:T9"/>
    <mergeCell ref="G41:H42"/>
    <mergeCell ref="E41:F41"/>
    <mergeCell ref="E42:F42"/>
    <mergeCell ref="E48:F48"/>
    <mergeCell ref="I40:Z40"/>
    <mergeCell ref="G45:H46"/>
    <mergeCell ref="A11:I11"/>
    <mergeCell ref="E45:F45"/>
    <mergeCell ref="E46:F46"/>
    <mergeCell ref="I46:Z46"/>
    <mergeCell ref="B48:C48"/>
    <mergeCell ref="C28:Z28"/>
    <mergeCell ref="C30:R30"/>
    <mergeCell ref="C34:Z34"/>
    <mergeCell ref="U36:Z37"/>
    <mergeCell ref="Q36:T36"/>
    <mergeCell ref="Q37:T37"/>
    <mergeCell ref="F15:M15"/>
    <mergeCell ref="N15:P15"/>
    <mergeCell ref="Q15:Z15"/>
    <mergeCell ref="A15:E15"/>
    <mergeCell ref="C31:Z31"/>
    <mergeCell ref="A12:T12"/>
    <mergeCell ref="M10:T11"/>
    <mergeCell ref="C10:D10"/>
    <mergeCell ref="G10:H10"/>
    <mergeCell ref="E10:F10"/>
    <mergeCell ref="C67:C68"/>
    <mergeCell ref="D67:M68"/>
    <mergeCell ref="N62:Z62"/>
    <mergeCell ref="K10:L10"/>
    <mergeCell ref="I10:J10"/>
    <mergeCell ref="B65:B66"/>
    <mergeCell ref="B63:B64"/>
    <mergeCell ref="C63:C64"/>
    <mergeCell ref="C65:C66"/>
    <mergeCell ref="E59:F59"/>
    <mergeCell ref="I55:Z56"/>
    <mergeCell ref="B55:C55"/>
    <mergeCell ref="B56:C56"/>
    <mergeCell ref="B57:C57"/>
    <mergeCell ref="B58:C58"/>
    <mergeCell ref="B59:C59"/>
    <mergeCell ref="B53:C53"/>
    <mergeCell ref="B54:C54"/>
    <mergeCell ref="B52:C52"/>
    <mergeCell ref="D1:Z1"/>
    <mergeCell ref="M6:T6"/>
    <mergeCell ref="A2:C2"/>
    <mergeCell ref="A5:C6"/>
    <mergeCell ref="A7:C8"/>
    <mergeCell ref="V6:W6"/>
    <mergeCell ref="I45:Z45"/>
    <mergeCell ref="D63:M64"/>
    <mergeCell ref="B60:C60"/>
    <mergeCell ref="B43:C43"/>
    <mergeCell ref="B44:C44"/>
    <mergeCell ref="B45:C45"/>
    <mergeCell ref="D6:L6"/>
    <mergeCell ref="Q2:T2"/>
    <mergeCell ref="A39:Z39"/>
    <mergeCell ref="P21:S21"/>
    <mergeCell ref="T21:Z21"/>
    <mergeCell ref="A22:Z22"/>
    <mergeCell ref="A21:E21"/>
    <mergeCell ref="F21:O21"/>
    <mergeCell ref="S27:Z27"/>
    <mergeCell ref="S30:Z30"/>
    <mergeCell ref="C26:Z26"/>
    <mergeCell ref="C27:R27"/>
    <mergeCell ref="D4:L4"/>
    <mergeCell ref="M4:T4"/>
    <mergeCell ref="V7:Y7"/>
    <mergeCell ref="U4:Z5"/>
    <mergeCell ref="A4:C4"/>
    <mergeCell ref="Y6:Z6"/>
    <mergeCell ref="U8:Z8"/>
    <mergeCell ref="A3:C3"/>
    <mergeCell ref="D3:Z3"/>
    <mergeCell ref="D5:L5"/>
    <mergeCell ref="M5:T5"/>
    <mergeCell ref="D7:T8"/>
    <mergeCell ref="J11:K11"/>
    <mergeCell ref="A10:B10"/>
    <mergeCell ref="G40:H40"/>
    <mergeCell ref="I44:Z44"/>
    <mergeCell ref="E44:F44"/>
    <mergeCell ref="B61:Z61"/>
    <mergeCell ref="C69:C70"/>
    <mergeCell ref="C71:C72"/>
    <mergeCell ref="A62:C62"/>
    <mergeCell ref="D62:M62"/>
    <mergeCell ref="N63:Z64"/>
    <mergeCell ref="N65:Z66"/>
    <mergeCell ref="N67:Z68"/>
    <mergeCell ref="N69:Z70"/>
    <mergeCell ref="N71:Z72"/>
    <mergeCell ref="A67:A68"/>
    <mergeCell ref="B67:B68"/>
    <mergeCell ref="A63:A64"/>
    <mergeCell ref="A65:A66"/>
    <mergeCell ref="D69:M70"/>
    <mergeCell ref="D71:M72"/>
    <mergeCell ref="D65:M66"/>
    <mergeCell ref="A71:A72"/>
    <mergeCell ref="B71:B72"/>
  </mergeCells>
  <phoneticPr fontId="1"/>
  <conditionalFormatting sqref="A25 A29">
    <cfRule type="expression" dxfId="25" priority="3">
      <formula>AND($A$25=TRUE,$A$29=TRUE)</formula>
    </cfRule>
  </conditionalFormatting>
  <conditionalFormatting sqref="A25 A32">
    <cfRule type="expression" dxfId="24" priority="2">
      <formula>AND($A$25=TRUE,$A$32=TRUE)</formula>
    </cfRule>
  </conditionalFormatting>
  <conditionalFormatting sqref="A25">
    <cfRule type="expression" dxfId="23" priority="21">
      <formula>AND($A$25=FALSE,$B$26=TRUE)</formula>
    </cfRule>
    <cfRule type="expression" dxfId="22" priority="22">
      <formula>AND($A$25=FALSE,$B$27=TRUE)</formula>
    </cfRule>
    <cfRule type="expression" dxfId="21" priority="23">
      <formula>AND($A$25=FALSE,$B$28=TRUE)</formula>
    </cfRule>
  </conditionalFormatting>
  <conditionalFormatting sqref="A29 A32">
    <cfRule type="expression" dxfId="20" priority="1">
      <formula>AND($A$29=TRUE,$A$32=TRUE)</formula>
    </cfRule>
  </conditionalFormatting>
  <conditionalFormatting sqref="A29">
    <cfRule type="expression" dxfId="19" priority="18">
      <formula>AND($A$29=FALSE,$B$30=TRUE)</formula>
    </cfRule>
    <cfRule type="expression" dxfId="18" priority="19">
      <formula>AND($A$29=FALSE,$B$31=TRUE)</formula>
    </cfRule>
  </conditionalFormatting>
  <conditionalFormatting sqref="A32">
    <cfRule type="expression" dxfId="17" priority="16">
      <formula>AND($A$32=FALSE,$B$33=TRUE)</formula>
    </cfRule>
    <cfRule type="expression" dxfId="16" priority="17">
      <formula>AND($A$32=FALSE,$B$34=TRUE)</formula>
    </cfRule>
  </conditionalFormatting>
  <conditionalFormatting sqref="B26 B28">
    <cfRule type="expression" dxfId="15" priority="12">
      <formula>AND($B$26=TRUE,$B$28=TRUE)</formula>
    </cfRule>
  </conditionalFormatting>
  <conditionalFormatting sqref="B26:B27">
    <cfRule type="expression" dxfId="14" priority="11">
      <formula>AND($B$26=TRUE,$B$27=TRUE)</formula>
    </cfRule>
  </conditionalFormatting>
  <conditionalFormatting sqref="B26:B28">
    <cfRule type="expression" dxfId="13" priority="15" stopIfTrue="1">
      <formula>AND($A$25=TRUE,$B$26=FALSE,$B$27=FALSE,$B$28=FALSE)</formula>
    </cfRule>
  </conditionalFormatting>
  <conditionalFormatting sqref="B27:B28">
    <cfRule type="expression" dxfId="12" priority="13">
      <formula>AND($B$27=TRUE,$B$28=TRUE)</formula>
    </cfRule>
  </conditionalFormatting>
  <conditionalFormatting sqref="B30:B31">
    <cfRule type="expression" dxfId="11" priority="9">
      <formula>AND($B$30=TRUE,$B$31=TRUE)</formula>
    </cfRule>
    <cfRule type="expression" dxfId="10" priority="10" stopIfTrue="1">
      <formula>AND($A$29=TRUE,$B$30=FALSE,$B$31=FALSE)</formula>
    </cfRule>
  </conditionalFormatting>
  <conditionalFormatting sqref="B33:B34">
    <cfRule type="expression" dxfId="9" priority="4">
      <formula>AND($B$33=TRUE,$B$34=TRUE)</formula>
    </cfRule>
    <cfRule type="expression" dxfId="8" priority="6" stopIfTrue="1">
      <formula>AND($A$32=TRUE,$B$33=FALSE,$B$34=FALSE)</formula>
    </cfRule>
  </conditionalFormatting>
  <conditionalFormatting sqref="C27">
    <cfRule type="expression" dxfId="7" priority="127">
      <formula>#REF!="■"</formula>
    </cfRule>
  </conditionalFormatting>
  <conditionalFormatting sqref="C30">
    <cfRule type="expression" dxfId="6" priority="125">
      <formula>#REF!="■"</formula>
    </cfRule>
  </conditionalFormatting>
  <conditionalFormatting sqref="E2:F2">
    <cfRule type="expression" dxfId="5" priority="27">
      <formula>$C$1="4月"</formula>
    </cfRule>
  </conditionalFormatting>
  <conditionalFormatting sqref="L2:P2">
    <cfRule type="expression" dxfId="4" priority="28">
      <formula>$C$1="4月"</formula>
    </cfRule>
  </conditionalFormatting>
  <dataValidations count="4">
    <dataValidation type="list" allowBlank="1" showInputMessage="1" showErrorMessage="1" sqref="C1" xr:uid="{AEDD73C4-AA2A-4329-841E-6B22226153BB}">
      <formula1>入学月</formula1>
    </dataValidation>
    <dataValidation type="list" allowBlank="1" showInputMessage="1" showErrorMessage="1" sqref="E10:F10 C63:C72 E41:F60" xr:uid="{0E9BC27C-ACA5-453E-97C6-84F60B38606C}">
      <formula1>"1,2,3,4,5,6,7,8,9,10,11,12"</formula1>
    </dataValidation>
    <dataValidation type="list" allowBlank="1" showInputMessage="1" showErrorMessage="1" sqref="I10:J10" xr:uid="{5DAF8D42-4AF9-41A2-AC42-731AC044D15A}">
      <formula1>"1,2,3,4,5,6,7,8,9,10,11,12,13,14,15,16,17,18,19,20,21,22,23,24,25,26,27,28,29,30,31"</formula1>
    </dataValidation>
    <dataValidation imeMode="fullKatakana" allowBlank="1" showInputMessage="1" showErrorMessage="1" sqref="D4:T4" xr:uid="{AD6F552A-A609-4137-A40A-88D3A4D305B3}"/>
  </dataValidations>
  <pageMargins left="0.78740157480314965" right="0.59055118110236227" top="0.6692913385826772" bottom="0.51181102362204722" header="0.27559055118110237" footer="0.27559055118110237"/>
  <pageSetup paperSize="9" scale="92" fitToHeight="0" orientation="portrait" r:id="rId1"/>
  <headerFooter alignWithMargins="0">
    <oddHeader>&amp;R&amp;"ＭＳ Ｐ明朝,太字"&amp;20様式 1</oddHeader>
    <oddFooter>&amp;C&amp;"ＭＳ Ｐ明朝,太字"&amp;10(博士前期課程)</oddFooter>
  </headerFooter>
  <rowBreaks count="1" manualBreakCount="1">
    <brk id="35" max="25" man="1"/>
  </rowBreaks>
  <colBreaks count="1" manualBreakCount="1">
    <brk id="26"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3215" r:id="rId4" name="Check Box 143">
              <controlPr defaultSize="0" autoFill="0" autoLine="0" autoPict="0">
                <anchor moveWithCells="1">
                  <from>
                    <xdr:col>12</xdr:col>
                    <xdr:colOff>19050</xdr:colOff>
                    <xdr:row>1</xdr:row>
                    <xdr:rowOff>76200</xdr:rowOff>
                  </from>
                  <to>
                    <xdr:col>13</xdr:col>
                    <xdr:colOff>28575</xdr:colOff>
                    <xdr:row>1</xdr:row>
                    <xdr:rowOff>400050</xdr:rowOff>
                  </to>
                </anchor>
              </controlPr>
            </control>
          </mc:Choice>
        </mc:AlternateContent>
        <mc:AlternateContent xmlns:mc="http://schemas.openxmlformats.org/markup-compatibility/2006">
          <mc:Choice Requires="x14">
            <control shapeId="3219" r:id="rId5" name="Check Box 147">
              <controlPr defaultSize="0" autoFill="0" autoLine="0" autoPict="0">
                <anchor moveWithCells="1">
                  <from>
                    <xdr:col>6</xdr:col>
                    <xdr:colOff>28575</xdr:colOff>
                    <xdr:row>1</xdr:row>
                    <xdr:rowOff>76200</xdr:rowOff>
                  </from>
                  <to>
                    <xdr:col>7</xdr:col>
                    <xdr:colOff>38100</xdr:colOff>
                    <xdr:row>1</xdr:row>
                    <xdr:rowOff>400050</xdr:rowOff>
                  </to>
                </anchor>
              </controlPr>
            </control>
          </mc:Choice>
        </mc:AlternateContent>
        <mc:AlternateContent xmlns:mc="http://schemas.openxmlformats.org/markup-compatibility/2006">
          <mc:Choice Requires="x14">
            <control shapeId="3221" r:id="rId6" name="Check Box 149">
              <controlPr defaultSize="0" autoFill="0" autoLine="0" autoPict="0">
                <anchor moveWithCells="1">
                  <from>
                    <xdr:col>20</xdr:col>
                    <xdr:colOff>114300</xdr:colOff>
                    <xdr:row>5</xdr:row>
                    <xdr:rowOff>38100</xdr:rowOff>
                  </from>
                  <to>
                    <xdr:col>21</xdr:col>
                    <xdr:colOff>161925</xdr:colOff>
                    <xdr:row>5</xdr:row>
                    <xdr:rowOff>361950</xdr:rowOff>
                  </to>
                </anchor>
              </controlPr>
            </control>
          </mc:Choice>
        </mc:AlternateContent>
        <mc:AlternateContent xmlns:mc="http://schemas.openxmlformats.org/markup-compatibility/2006">
          <mc:Choice Requires="x14">
            <control shapeId="3222" r:id="rId7" name="Check Box 150">
              <controlPr defaultSize="0" autoFill="0" autoLine="0" autoPict="0">
                <anchor moveWithCells="1">
                  <from>
                    <xdr:col>23</xdr:col>
                    <xdr:colOff>104775</xdr:colOff>
                    <xdr:row>5</xdr:row>
                    <xdr:rowOff>38100</xdr:rowOff>
                  </from>
                  <to>
                    <xdr:col>24</xdr:col>
                    <xdr:colOff>152400</xdr:colOff>
                    <xdr:row>5</xdr:row>
                    <xdr:rowOff>361950</xdr:rowOff>
                  </to>
                </anchor>
              </controlPr>
            </control>
          </mc:Choice>
        </mc:AlternateContent>
        <mc:AlternateContent xmlns:mc="http://schemas.openxmlformats.org/markup-compatibility/2006">
          <mc:Choice Requires="x14">
            <control shapeId="3224" r:id="rId8" name="Check Box 152">
              <controlPr defaultSize="0" autoFill="0" autoLine="0" autoPict="0">
                <anchor moveWithCells="1">
                  <from>
                    <xdr:col>0</xdr:col>
                    <xdr:colOff>66675</xdr:colOff>
                    <xdr:row>24</xdr:row>
                    <xdr:rowOff>28575</xdr:rowOff>
                  </from>
                  <to>
                    <xdr:col>0</xdr:col>
                    <xdr:colOff>323850</xdr:colOff>
                    <xdr:row>25</xdr:row>
                    <xdr:rowOff>0</xdr:rowOff>
                  </to>
                </anchor>
              </controlPr>
            </control>
          </mc:Choice>
        </mc:AlternateContent>
        <mc:AlternateContent xmlns:mc="http://schemas.openxmlformats.org/markup-compatibility/2006">
          <mc:Choice Requires="x14">
            <control shapeId="3225" r:id="rId9" name="Check Box 153">
              <controlPr defaultSize="0" autoFill="0" autoLine="0" autoPict="0">
                <anchor moveWithCells="1">
                  <from>
                    <xdr:col>0</xdr:col>
                    <xdr:colOff>85725</xdr:colOff>
                    <xdr:row>28</xdr:row>
                    <xdr:rowOff>0</xdr:rowOff>
                  </from>
                  <to>
                    <xdr:col>0</xdr:col>
                    <xdr:colOff>342900</xdr:colOff>
                    <xdr:row>28</xdr:row>
                    <xdr:rowOff>304800</xdr:rowOff>
                  </to>
                </anchor>
              </controlPr>
            </control>
          </mc:Choice>
        </mc:AlternateContent>
        <mc:AlternateContent xmlns:mc="http://schemas.openxmlformats.org/markup-compatibility/2006">
          <mc:Choice Requires="x14">
            <control shapeId="3227" r:id="rId10" name="Check Box 155">
              <controlPr defaultSize="0" autoFill="0" autoLine="0" autoPict="0">
                <anchor moveWithCells="1">
                  <from>
                    <xdr:col>0</xdr:col>
                    <xdr:colOff>95250</xdr:colOff>
                    <xdr:row>31</xdr:row>
                    <xdr:rowOff>19050</xdr:rowOff>
                  </from>
                  <to>
                    <xdr:col>0</xdr:col>
                    <xdr:colOff>352425</xdr:colOff>
                    <xdr:row>31</xdr:row>
                    <xdr:rowOff>295275</xdr:rowOff>
                  </to>
                </anchor>
              </controlPr>
            </control>
          </mc:Choice>
        </mc:AlternateContent>
        <mc:AlternateContent xmlns:mc="http://schemas.openxmlformats.org/markup-compatibility/2006">
          <mc:Choice Requires="x14">
            <control shapeId="3228" r:id="rId11" name="Check Box 156">
              <controlPr defaultSize="0" autoFill="0" autoLine="0" autoPict="0">
                <anchor moveWithCells="1">
                  <from>
                    <xdr:col>1</xdr:col>
                    <xdr:colOff>85725</xdr:colOff>
                    <xdr:row>25</xdr:row>
                    <xdr:rowOff>257175</xdr:rowOff>
                  </from>
                  <to>
                    <xdr:col>2</xdr:col>
                    <xdr:colOff>19050</xdr:colOff>
                    <xdr:row>27</xdr:row>
                    <xdr:rowOff>28575</xdr:rowOff>
                  </to>
                </anchor>
              </controlPr>
            </control>
          </mc:Choice>
        </mc:AlternateContent>
        <mc:AlternateContent xmlns:mc="http://schemas.openxmlformats.org/markup-compatibility/2006">
          <mc:Choice Requires="x14">
            <control shapeId="3229" r:id="rId12" name="Check Box 157">
              <controlPr defaultSize="0" autoFill="0" autoLine="0" autoPict="0">
                <anchor moveWithCells="1">
                  <from>
                    <xdr:col>1</xdr:col>
                    <xdr:colOff>85725</xdr:colOff>
                    <xdr:row>24</xdr:row>
                    <xdr:rowOff>276225</xdr:rowOff>
                  </from>
                  <to>
                    <xdr:col>2</xdr:col>
                    <xdr:colOff>19050</xdr:colOff>
                    <xdr:row>26</xdr:row>
                    <xdr:rowOff>9525</xdr:rowOff>
                  </to>
                </anchor>
              </controlPr>
            </control>
          </mc:Choice>
        </mc:AlternateContent>
        <mc:AlternateContent xmlns:mc="http://schemas.openxmlformats.org/markup-compatibility/2006">
          <mc:Choice Requires="x14">
            <control shapeId="3230" r:id="rId13" name="Check Box 158">
              <controlPr defaultSize="0" autoFill="0" autoLine="0" autoPict="0">
                <anchor moveWithCells="1">
                  <from>
                    <xdr:col>1</xdr:col>
                    <xdr:colOff>85725</xdr:colOff>
                    <xdr:row>26</xdr:row>
                    <xdr:rowOff>257175</xdr:rowOff>
                  </from>
                  <to>
                    <xdr:col>2</xdr:col>
                    <xdr:colOff>19050</xdr:colOff>
                    <xdr:row>28</xdr:row>
                    <xdr:rowOff>28575</xdr:rowOff>
                  </to>
                </anchor>
              </controlPr>
            </control>
          </mc:Choice>
        </mc:AlternateContent>
        <mc:AlternateContent xmlns:mc="http://schemas.openxmlformats.org/markup-compatibility/2006">
          <mc:Choice Requires="x14">
            <control shapeId="3231" r:id="rId14" name="Check Box 159">
              <controlPr defaultSize="0" autoFill="0" autoLine="0" autoPict="0">
                <anchor moveWithCells="1">
                  <from>
                    <xdr:col>1</xdr:col>
                    <xdr:colOff>85725</xdr:colOff>
                    <xdr:row>29</xdr:row>
                    <xdr:rowOff>238125</xdr:rowOff>
                  </from>
                  <to>
                    <xdr:col>2</xdr:col>
                    <xdr:colOff>19050</xdr:colOff>
                    <xdr:row>31</xdr:row>
                    <xdr:rowOff>9525</xdr:rowOff>
                  </to>
                </anchor>
              </controlPr>
            </control>
          </mc:Choice>
        </mc:AlternateContent>
        <mc:AlternateContent xmlns:mc="http://schemas.openxmlformats.org/markup-compatibility/2006">
          <mc:Choice Requires="x14">
            <control shapeId="3232" r:id="rId15" name="Check Box 160">
              <controlPr defaultSize="0" autoFill="0" autoLine="0" autoPict="0">
                <anchor moveWithCells="1">
                  <from>
                    <xdr:col>1</xdr:col>
                    <xdr:colOff>85725</xdr:colOff>
                    <xdr:row>28</xdr:row>
                    <xdr:rowOff>304800</xdr:rowOff>
                  </from>
                  <to>
                    <xdr:col>2</xdr:col>
                    <xdr:colOff>19050</xdr:colOff>
                    <xdr:row>30</xdr:row>
                    <xdr:rowOff>38100</xdr:rowOff>
                  </to>
                </anchor>
              </controlPr>
            </control>
          </mc:Choice>
        </mc:AlternateContent>
        <mc:AlternateContent xmlns:mc="http://schemas.openxmlformats.org/markup-compatibility/2006">
          <mc:Choice Requires="x14">
            <control shapeId="3233" r:id="rId16" name="Check Box 161">
              <controlPr defaultSize="0" autoFill="0" autoLine="0" autoPict="0">
                <anchor moveWithCells="1">
                  <from>
                    <xdr:col>1</xdr:col>
                    <xdr:colOff>85725</xdr:colOff>
                    <xdr:row>32</xdr:row>
                    <xdr:rowOff>238125</xdr:rowOff>
                  </from>
                  <to>
                    <xdr:col>2</xdr:col>
                    <xdr:colOff>19050</xdr:colOff>
                    <xdr:row>34</xdr:row>
                    <xdr:rowOff>9525</xdr:rowOff>
                  </to>
                </anchor>
              </controlPr>
            </control>
          </mc:Choice>
        </mc:AlternateContent>
        <mc:AlternateContent xmlns:mc="http://schemas.openxmlformats.org/markup-compatibility/2006">
          <mc:Choice Requires="x14">
            <control shapeId="3234" r:id="rId17" name="Check Box 162">
              <controlPr defaultSize="0" autoFill="0" autoLine="0" autoPict="0">
                <anchor moveWithCells="1">
                  <from>
                    <xdr:col>1</xdr:col>
                    <xdr:colOff>85725</xdr:colOff>
                    <xdr:row>31</xdr:row>
                    <xdr:rowOff>304800</xdr:rowOff>
                  </from>
                  <to>
                    <xdr:col>2</xdr:col>
                    <xdr:colOff>19050</xdr:colOff>
                    <xdr:row>33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0"/>
  <sheetViews>
    <sheetView showGridLines="0" view="pageBreakPreview" zoomScaleNormal="100" zoomScaleSheetLayoutView="100" workbookViewId="0">
      <selection activeCell="P28" sqref="P28:Q28"/>
    </sheetView>
  </sheetViews>
  <sheetFormatPr defaultRowHeight="15" customHeight="1"/>
  <cols>
    <col min="1" max="1" width="2.5" style="3" customWidth="1"/>
    <col min="2" max="3" width="4.375" style="3" customWidth="1"/>
    <col min="4" max="12" width="3.625" style="3" customWidth="1"/>
    <col min="13" max="14" width="5" style="3" customWidth="1"/>
    <col min="15" max="15" width="3.625" style="3" customWidth="1"/>
    <col min="16" max="16" width="1.625" style="3" customWidth="1"/>
    <col min="17" max="17" width="4.875" style="3" customWidth="1"/>
    <col min="18" max="18" width="2.75" style="3" customWidth="1"/>
    <col min="19" max="20" width="3.625" style="3" customWidth="1"/>
    <col min="21" max="21" width="3" style="3" customWidth="1"/>
    <col min="22" max="23" width="3.625" style="3" customWidth="1"/>
    <col min="24" max="24" width="5.625" style="3" customWidth="1"/>
    <col min="25" max="25" width="2.625" style="3" customWidth="1"/>
    <col min="26" max="26" width="3" style="3" customWidth="1"/>
    <col min="27" max="27" width="4.75" style="3" customWidth="1"/>
    <col min="28" max="28" width="4" style="3" customWidth="1"/>
    <col min="29" max="29" width="10.625" style="3" customWidth="1"/>
    <col min="30" max="16384" width="9" style="3"/>
  </cols>
  <sheetData>
    <row r="1" spans="1:30" s="1" customFormat="1" ht="30" customHeight="1" thickBot="1">
      <c r="A1" s="417" t="str">
        <f>様式１!A1&amp;"年度"&amp;様式１!C1&amp;IF(様式１!C1="4月","入学 北九州市立大学大学院 国際環境工学研究科（博士前期課程)受験票","入学・"&amp;様式１!A1+1&amp;"年度 4月入学 北九州市立大学大学院 国際環境工学研究科（博士前期課程)受験票")</f>
        <v>2025年度10月入学・2026年度 4月入学 北九州市立大学大学院 国際環境工学研究科（博士前期課程)受験票</v>
      </c>
      <c r="B1" s="417"/>
      <c r="C1" s="417"/>
      <c r="D1" s="417"/>
      <c r="E1" s="417"/>
      <c r="F1" s="417"/>
      <c r="G1" s="417"/>
      <c r="H1" s="417"/>
      <c r="I1" s="417"/>
      <c r="J1" s="417"/>
      <c r="K1" s="417"/>
      <c r="L1" s="417"/>
      <c r="M1" s="417"/>
      <c r="N1" s="417"/>
      <c r="O1" s="417"/>
      <c r="P1" s="417"/>
      <c r="Q1" s="417"/>
      <c r="R1" s="417"/>
      <c r="S1" s="417"/>
      <c r="T1" s="417"/>
      <c r="U1" s="417"/>
      <c r="V1" s="417"/>
      <c r="W1" s="417"/>
      <c r="X1" s="417"/>
      <c r="Y1" s="417"/>
      <c r="Z1" s="417"/>
    </row>
    <row r="2" spans="1:30" s="1" customFormat="1" ht="18" hidden="1" customHeight="1">
      <c r="A2" s="425" t="e">
        <f>様式１!#REF!</f>
        <v>#REF!</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50"/>
      <c r="AB2" s="50"/>
      <c r="AD2" s="9"/>
    </row>
    <row r="3" spans="1:30" s="36" customFormat="1" ht="14.25" hidden="1" customHeight="1" thickBot="1">
      <c r="A3" s="426" t="s">
        <v>79</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51"/>
      <c r="AB3" s="51"/>
      <c r="AD3" s="37"/>
    </row>
    <row r="4" spans="1:30" s="1" customFormat="1" ht="36" customHeight="1" thickBot="1">
      <c r="B4" s="418" t="s">
        <v>13</v>
      </c>
      <c r="C4" s="419"/>
      <c r="D4" s="419"/>
      <c r="E4" s="419"/>
      <c r="F4" s="420"/>
      <c r="G4" s="44"/>
      <c r="H4" s="122" t="str">
        <f>IF(様式１!G2=TRUE,"✓","")</f>
        <v/>
      </c>
      <c r="I4" s="124" t="s">
        <v>102</v>
      </c>
      <c r="J4" s="124"/>
      <c r="K4" s="45"/>
      <c r="L4" s="123" t="str">
        <f>IF(様式１!M2=TRUE,"✓","")</f>
        <v/>
      </c>
      <c r="M4" s="125" t="s">
        <v>103</v>
      </c>
      <c r="N4" s="45"/>
      <c r="O4" s="45"/>
      <c r="P4" s="250" t="s">
        <v>23</v>
      </c>
      <c r="Q4" s="366"/>
      <c r="R4" s="366"/>
      <c r="S4" s="367"/>
      <c r="T4" s="431"/>
      <c r="U4" s="431"/>
      <c r="V4" s="431"/>
      <c r="W4" s="431"/>
      <c r="X4" s="432"/>
      <c r="Y4" s="52"/>
    </row>
    <row r="5" spans="1:30" s="1" customFormat="1" ht="30" customHeight="1">
      <c r="B5" s="421" t="s">
        <v>53</v>
      </c>
      <c r="C5" s="422"/>
      <c r="D5" s="422"/>
      <c r="E5" s="422"/>
      <c r="F5" s="423"/>
      <c r="G5" s="427" t="s">
        <v>72</v>
      </c>
      <c r="H5" s="428"/>
      <c r="I5" s="428"/>
      <c r="J5" s="428"/>
      <c r="K5" s="428"/>
      <c r="L5" s="428"/>
      <c r="M5" s="428"/>
      <c r="N5" s="428"/>
      <c r="O5" s="428"/>
      <c r="P5" s="428"/>
      <c r="Q5" s="428"/>
      <c r="R5" s="428"/>
      <c r="S5" s="428"/>
      <c r="T5" s="428"/>
      <c r="U5" s="428"/>
      <c r="V5" s="428"/>
      <c r="W5" s="428"/>
      <c r="X5" s="429"/>
      <c r="Y5" s="46"/>
    </row>
    <row r="6" spans="1:30" s="1" customFormat="1" ht="21" hidden="1" customHeight="1">
      <c r="B6" s="424" t="s">
        <v>11</v>
      </c>
      <c r="C6" s="317"/>
      <c r="D6" s="317"/>
      <c r="E6" s="317"/>
      <c r="F6" s="318"/>
      <c r="G6" s="430"/>
      <c r="H6" s="213"/>
      <c r="I6" s="213"/>
      <c r="J6" s="213"/>
      <c r="K6" s="213"/>
      <c r="L6" s="213"/>
      <c r="M6" s="213"/>
      <c r="N6" s="213"/>
      <c r="O6" s="213"/>
      <c r="P6" s="213"/>
      <c r="Q6" s="213"/>
      <c r="R6" s="213"/>
      <c r="S6" s="213"/>
      <c r="T6" s="213"/>
      <c r="U6" s="213"/>
      <c r="V6" s="213"/>
      <c r="W6" s="213"/>
      <c r="X6" s="214"/>
      <c r="Y6" s="46"/>
    </row>
    <row r="7" spans="1:30" s="1" customFormat="1" ht="21" customHeight="1">
      <c r="B7" s="361" t="s">
        <v>62</v>
      </c>
      <c r="C7" s="204"/>
      <c r="D7" s="204"/>
      <c r="E7" s="204"/>
      <c r="F7" s="152"/>
      <c r="G7" s="443" t="str">
        <f>IFERROR(様式１!$D$4&amp;"　　　"&amp;様式１!$M$4,"")</f>
        <v>　　　</v>
      </c>
      <c r="H7" s="444"/>
      <c r="I7" s="444"/>
      <c r="J7" s="444"/>
      <c r="K7" s="444"/>
      <c r="L7" s="444"/>
      <c r="M7" s="444"/>
      <c r="N7" s="444"/>
      <c r="O7" s="444"/>
      <c r="P7" s="444"/>
      <c r="Q7" s="444"/>
      <c r="R7" s="444"/>
      <c r="S7" s="444"/>
      <c r="T7" s="444"/>
      <c r="U7" s="444"/>
      <c r="V7" s="444"/>
      <c r="W7" s="444"/>
      <c r="X7" s="445"/>
      <c r="Y7" s="53"/>
    </row>
    <row r="8" spans="1:30" s="1" customFormat="1" ht="36" customHeight="1">
      <c r="B8" s="361" t="s">
        <v>24</v>
      </c>
      <c r="C8" s="204"/>
      <c r="D8" s="204"/>
      <c r="E8" s="204"/>
      <c r="F8" s="152"/>
      <c r="G8" s="465" t="str">
        <f>IFERROR(様式１!$D$6&amp;"　　"&amp;様式１!$M$6,"")</f>
        <v>　　</v>
      </c>
      <c r="H8" s="466"/>
      <c r="I8" s="466"/>
      <c r="J8" s="466"/>
      <c r="K8" s="466"/>
      <c r="L8" s="466"/>
      <c r="M8" s="466"/>
      <c r="N8" s="466"/>
      <c r="O8" s="466"/>
      <c r="P8" s="466"/>
      <c r="Q8" s="466"/>
      <c r="R8" s="466"/>
      <c r="S8" s="466"/>
      <c r="T8" s="466"/>
      <c r="U8" s="466"/>
      <c r="V8" s="466"/>
      <c r="W8" s="466"/>
      <c r="X8" s="467"/>
      <c r="Y8" s="54"/>
    </row>
    <row r="9" spans="1:30" s="1" customFormat="1" ht="25.5" customHeight="1" thickBot="1">
      <c r="B9" s="250" t="s">
        <v>94</v>
      </c>
      <c r="C9" s="366"/>
      <c r="D9" s="366"/>
      <c r="E9" s="366"/>
      <c r="F9" s="367"/>
      <c r="G9" s="392" t="str">
        <f>IF(様式１!$A$25=TRUE,様式１!$B$25,IF(様式１!$A$29=TRUE,様式１!$B$29,IF(様式１!$A$32=TRUE,様式１!$B$32,"")))</f>
        <v/>
      </c>
      <c r="H9" s="393"/>
      <c r="I9" s="393"/>
      <c r="J9" s="393"/>
      <c r="K9" s="393"/>
      <c r="L9" s="393"/>
      <c r="M9" s="446" t="s">
        <v>93</v>
      </c>
      <c r="N9" s="447"/>
      <c r="O9" s="447"/>
      <c r="P9" s="448"/>
      <c r="Q9" s="393" t="str">
        <f>IF(様式１!$B$26=TRUE,様式１!C26,IF(様式１!$B$27=TRUE,様式１!$C$27,IF(様式１!$B$28=TRUE,様式１!$C$28,IF(様式１!$B$30=TRUE,様式１!$C$30,IF(様式１!$B$31=TRUE,様式１!$C$31,IF(様式１!$B$33=TRUE,様式１!$C$33,IF(様式１!$B$34=TRUE,様式１!$C$34,"")))))))</f>
        <v/>
      </c>
      <c r="R9" s="393"/>
      <c r="S9" s="393"/>
      <c r="T9" s="393"/>
      <c r="U9" s="393"/>
      <c r="V9" s="393"/>
      <c r="W9" s="393"/>
      <c r="X9" s="449"/>
      <c r="Y9" s="54"/>
    </row>
    <row r="10" spans="1:30" s="1" customFormat="1" ht="8.25" customHeight="1">
      <c r="B10" s="55"/>
      <c r="C10" s="55"/>
      <c r="D10" s="55"/>
      <c r="E10" s="55"/>
      <c r="F10" s="55"/>
      <c r="I10" s="4"/>
      <c r="J10" s="47"/>
      <c r="K10" s="47"/>
      <c r="L10" s="47"/>
      <c r="M10" s="47"/>
      <c r="N10" s="47"/>
      <c r="P10" s="21"/>
      <c r="Q10" s="21"/>
      <c r="R10" s="4"/>
      <c r="S10" s="47"/>
      <c r="T10" s="23"/>
      <c r="U10" s="23"/>
      <c r="V10" s="23"/>
      <c r="W10" s="23"/>
      <c r="X10" s="23"/>
      <c r="Y10" s="23"/>
    </row>
    <row r="11" spans="1:30" s="1" customFormat="1" ht="25.5" customHeight="1">
      <c r="B11" s="315" t="s">
        <v>54</v>
      </c>
      <c r="C11" s="384"/>
      <c r="D11" s="384"/>
      <c r="E11" s="384"/>
      <c r="F11" s="385"/>
      <c r="G11" s="374">
        <v>45837</v>
      </c>
      <c r="H11" s="375"/>
      <c r="I11" s="375"/>
      <c r="J11" s="375"/>
      <c r="K11" s="375"/>
      <c r="L11" s="375"/>
      <c r="M11" s="375"/>
      <c r="N11" s="376"/>
      <c r="O11" s="368"/>
      <c r="P11" s="368"/>
      <c r="Q11" s="368"/>
      <c r="R11" s="368"/>
      <c r="S11" s="368"/>
      <c r="T11" s="368"/>
      <c r="U11" s="368"/>
      <c r="V11" s="368"/>
      <c r="W11" s="368"/>
      <c r="X11" s="369"/>
      <c r="Y11" s="56"/>
    </row>
    <row r="12" spans="1:30" s="1" customFormat="1" ht="13.5" hidden="1">
      <c r="B12" s="363" t="s">
        <v>55</v>
      </c>
      <c r="C12" s="364"/>
      <c r="D12" s="364"/>
      <c r="E12" s="364"/>
      <c r="F12" s="365"/>
      <c r="G12" s="381" t="str">
        <f>TEXT(G11,"mmmm d ([$-409]aaa), yyyy")</f>
        <v>June 29 (Sun), 2025</v>
      </c>
      <c r="H12" s="382"/>
      <c r="I12" s="382"/>
      <c r="J12" s="382"/>
      <c r="K12" s="382"/>
      <c r="L12" s="382"/>
      <c r="M12" s="382"/>
      <c r="N12" s="383"/>
      <c r="O12" s="370"/>
      <c r="P12" s="370"/>
      <c r="Q12" s="370"/>
      <c r="R12" s="370"/>
      <c r="S12" s="370"/>
      <c r="T12" s="370"/>
      <c r="U12" s="370"/>
      <c r="V12" s="370"/>
      <c r="W12" s="370"/>
      <c r="X12" s="371"/>
      <c r="Y12" s="56"/>
    </row>
    <row r="13" spans="1:30" s="1" customFormat="1" ht="25.5" customHeight="1">
      <c r="B13" s="386" t="s">
        <v>22</v>
      </c>
      <c r="C13" s="387"/>
      <c r="D13" s="387"/>
      <c r="E13" s="387"/>
      <c r="F13" s="388"/>
      <c r="G13" s="377">
        <v>0.40277777777777773</v>
      </c>
      <c r="H13" s="378"/>
      <c r="I13" s="378"/>
      <c r="J13" s="378"/>
      <c r="K13" s="378"/>
      <c r="L13" s="48"/>
      <c r="M13" s="48"/>
      <c r="N13" s="5" t="s">
        <v>18</v>
      </c>
      <c r="O13" s="370"/>
      <c r="P13" s="370"/>
      <c r="Q13" s="370"/>
      <c r="R13" s="370"/>
      <c r="S13" s="370"/>
      <c r="T13" s="370"/>
      <c r="U13" s="370"/>
      <c r="V13" s="370"/>
      <c r="W13" s="370"/>
      <c r="X13" s="371"/>
      <c r="Y13" s="56"/>
    </row>
    <row r="14" spans="1:30" s="1" customFormat="1" ht="25.5" customHeight="1">
      <c r="B14" s="389" t="s">
        <v>58</v>
      </c>
      <c r="C14" s="390"/>
      <c r="D14" s="390"/>
      <c r="E14" s="390"/>
      <c r="F14" s="391"/>
      <c r="G14" s="379">
        <v>0.41666666666666669</v>
      </c>
      <c r="H14" s="380"/>
      <c r="I14" s="380"/>
      <c r="J14" s="380"/>
      <c r="K14" s="380"/>
      <c r="L14" s="49"/>
      <c r="M14" s="49"/>
      <c r="N14" s="6" t="s">
        <v>19</v>
      </c>
      <c r="O14" s="372"/>
      <c r="P14" s="372"/>
      <c r="Q14" s="372"/>
      <c r="R14" s="372"/>
      <c r="S14" s="372"/>
      <c r="T14" s="372"/>
      <c r="U14" s="372"/>
      <c r="V14" s="372"/>
      <c r="W14" s="372"/>
      <c r="X14" s="373"/>
      <c r="Y14" s="56"/>
    </row>
    <row r="15" spans="1:30" s="1" customFormat="1" ht="30" hidden="1" customHeight="1">
      <c r="B15" s="315" t="s">
        <v>56</v>
      </c>
      <c r="C15" s="384"/>
      <c r="D15" s="384"/>
      <c r="E15" s="384"/>
      <c r="F15" s="385"/>
      <c r="G15" s="459" t="s">
        <v>57</v>
      </c>
      <c r="H15" s="460"/>
      <c r="I15" s="460"/>
      <c r="J15" s="460"/>
      <c r="K15" s="460"/>
      <c r="L15" s="460"/>
      <c r="M15" s="460"/>
      <c r="N15" s="460"/>
      <c r="O15" s="460"/>
      <c r="P15" s="460"/>
      <c r="Q15" s="460"/>
      <c r="R15" s="460"/>
      <c r="S15" s="460"/>
      <c r="T15" s="460"/>
      <c r="U15" s="460"/>
      <c r="V15" s="460"/>
      <c r="W15" s="460"/>
      <c r="X15" s="461"/>
      <c r="Y15" s="57"/>
    </row>
    <row r="16" spans="1:30" s="1" customFormat="1" ht="18" customHeight="1">
      <c r="B16" s="315" t="s">
        <v>73</v>
      </c>
      <c r="C16" s="384"/>
      <c r="D16" s="384"/>
      <c r="E16" s="384"/>
      <c r="F16" s="385"/>
      <c r="G16" s="462" t="s">
        <v>68</v>
      </c>
      <c r="H16" s="463"/>
      <c r="I16" s="463"/>
      <c r="J16" s="463"/>
      <c r="K16" s="463"/>
      <c r="L16" s="463"/>
      <c r="M16" s="463"/>
      <c r="N16" s="463"/>
      <c r="O16" s="463"/>
      <c r="P16" s="463"/>
      <c r="Q16" s="463"/>
      <c r="R16" s="463"/>
      <c r="S16" s="463"/>
      <c r="T16" s="463"/>
      <c r="U16" s="463"/>
      <c r="V16" s="463"/>
      <c r="W16" s="463"/>
      <c r="X16" s="464"/>
      <c r="Y16" s="58"/>
    </row>
    <row r="17" spans="1:27" s="1" customFormat="1" ht="19.5" customHeight="1">
      <c r="B17" s="456"/>
      <c r="C17" s="457"/>
      <c r="D17" s="457"/>
      <c r="E17" s="457"/>
      <c r="F17" s="458"/>
      <c r="G17" s="453" t="s">
        <v>76</v>
      </c>
      <c r="H17" s="454"/>
      <c r="I17" s="454"/>
      <c r="J17" s="454"/>
      <c r="K17" s="454"/>
      <c r="L17" s="454"/>
      <c r="M17" s="454"/>
      <c r="N17" s="454"/>
      <c r="O17" s="454"/>
      <c r="P17" s="454"/>
      <c r="Q17" s="454"/>
      <c r="R17" s="454"/>
      <c r="S17" s="454"/>
      <c r="T17" s="454"/>
      <c r="U17" s="454"/>
      <c r="V17" s="454"/>
      <c r="W17" s="454"/>
      <c r="X17" s="455"/>
      <c r="Y17" s="58"/>
    </row>
    <row r="18" spans="1:27" s="1" customFormat="1" ht="15" customHeight="1">
      <c r="B18" s="59" t="s">
        <v>80</v>
      </c>
      <c r="C18" s="7" t="s">
        <v>69</v>
      </c>
      <c r="D18" s="33"/>
      <c r="E18" s="60"/>
      <c r="F18" s="8"/>
      <c r="G18" s="8"/>
      <c r="H18" s="8"/>
      <c r="I18" s="8"/>
      <c r="J18" s="8"/>
      <c r="K18" s="8"/>
      <c r="L18" s="8"/>
      <c r="M18" s="8"/>
      <c r="N18" s="8"/>
      <c r="O18" s="8"/>
      <c r="P18" s="8"/>
      <c r="Q18" s="61"/>
      <c r="R18" s="61"/>
      <c r="S18" s="61"/>
      <c r="T18" s="61"/>
      <c r="U18" s="61"/>
      <c r="V18" s="61"/>
      <c r="W18" s="61"/>
      <c r="X18" s="61"/>
      <c r="Y18" s="61"/>
    </row>
    <row r="19" spans="1:27" s="1" customFormat="1" ht="15" customHeight="1">
      <c r="B19" s="66" t="s">
        <v>80</v>
      </c>
      <c r="C19" s="101" t="s">
        <v>89</v>
      </c>
      <c r="D19" s="62"/>
      <c r="E19" s="63"/>
      <c r="F19" s="63"/>
      <c r="G19" s="63"/>
      <c r="H19" s="63"/>
      <c r="I19" s="63"/>
      <c r="J19" s="63"/>
      <c r="K19" s="63"/>
      <c r="L19" s="63"/>
      <c r="M19" s="63"/>
      <c r="N19" s="63"/>
      <c r="O19" s="63"/>
      <c r="P19" s="63"/>
      <c r="Q19" s="63"/>
      <c r="R19" s="64"/>
      <c r="S19" s="64"/>
      <c r="T19" s="65"/>
      <c r="U19" s="34"/>
      <c r="V19" s="34"/>
      <c r="W19" s="34"/>
      <c r="X19" s="61"/>
      <c r="Y19" s="61"/>
    </row>
    <row r="20" spans="1:27" s="1" customFormat="1" ht="15" customHeight="1">
      <c r="C20" s="101" t="s">
        <v>88</v>
      </c>
      <c r="D20" s="60"/>
      <c r="E20" s="60"/>
      <c r="F20" s="8"/>
      <c r="G20" s="8"/>
      <c r="H20" s="8"/>
      <c r="I20" s="8"/>
      <c r="J20" s="8"/>
      <c r="K20" s="8"/>
      <c r="L20" s="8"/>
      <c r="M20" s="8"/>
      <c r="N20" s="8"/>
      <c r="O20" s="8"/>
      <c r="P20" s="8"/>
      <c r="Q20" s="61"/>
      <c r="R20" s="61"/>
      <c r="S20" s="61"/>
      <c r="T20" s="61"/>
      <c r="U20" s="61"/>
      <c r="V20" s="61"/>
      <c r="W20" s="61"/>
      <c r="X20" s="61"/>
      <c r="Y20" s="61"/>
    </row>
    <row r="21" spans="1:27" s="1" customFormat="1" ht="19.5" customHeight="1">
      <c r="B21" s="67" t="s">
        <v>81</v>
      </c>
      <c r="C21" s="68"/>
      <c r="D21" s="68"/>
      <c r="E21" s="68"/>
      <c r="F21" s="69"/>
      <c r="G21" s="70"/>
      <c r="H21" s="70"/>
      <c r="I21" s="70"/>
      <c r="J21" s="70"/>
      <c r="K21" s="70"/>
      <c r="L21" s="70"/>
      <c r="M21" s="70"/>
      <c r="N21" s="70"/>
      <c r="O21" s="70"/>
      <c r="P21" s="70"/>
      <c r="Q21" s="70"/>
      <c r="S21" s="70"/>
      <c r="T21" s="70"/>
      <c r="U21" s="70"/>
      <c r="V21" s="69"/>
      <c r="W21" s="69"/>
    </row>
    <row r="22" spans="1:27" s="1" customFormat="1" ht="12.75" customHeight="1">
      <c r="B22" s="71" t="s">
        <v>1</v>
      </c>
      <c r="C22" s="72" t="s">
        <v>115</v>
      </c>
      <c r="D22" s="14"/>
      <c r="E22" s="14"/>
      <c r="V22" s="34"/>
      <c r="W22" s="34"/>
    </row>
    <row r="23" spans="1:27" s="1" customFormat="1" ht="30" customHeight="1">
      <c r="A23" s="34"/>
      <c r="B23" s="14"/>
      <c r="C23" s="452" t="s">
        <v>74</v>
      </c>
      <c r="D23" s="452"/>
      <c r="E23" s="452"/>
      <c r="F23" s="452"/>
      <c r="G23" s="452"/>
      <c r="H23" s="452"/>
      <c r="I23" s="452"/>
      <c r="J23" s="452"/>
      <c r="K23" s="452"/>
      <c r="L23" s="452"/>
      <c r="M23" s="452"/>
      <c r="N23" s="452"/>
      <c r="O23" s="452"/>
      <c r="P23" s="452"/>
      <c r="Q23" s="452"/>
      <c r="R23" s="452"/>
      <c r="S23" s="452"/>
      <c r="T23" s="452"/>
      <c r="U23" s="452"/>
      <c r="V23" s="452"/>
      <c r="W23" s="452"/>
      <c r="X23" s="452"/>
      <c r="Y23" s="452"/>
      <c r="Z23" s="452"/>
    </row>
    <row r="24" spans="1:27" s="1" customFormat="1" ht="34.5" customHeight="1">
      <c r="A24" s="34"/>
      <c r="B24" s="14"/>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row>
    <row r="25" spans="1:27" ht="15" customHeight="1">
      <c r="A25" s="128"/>
      <c r="B25" s="129"/>
      <c r="C25" s="128"/>
      <c r="D25" s="128"/>
      <c r="E25" s="128"/>
      <c r="F25" s="128"/>
      <c r="G25" s="128"/>
      <c r="H25" s="128"/>
      <c r="I25" s="403" t="s">
        <v>60</v>
      </c>
      <c r="J25" s="403"/>
      <c r="K25" s="403"/>
      <c r="L25" s="403"/>
      <c r="M25" s="134"/>
      <c r="N25" s="128"/>
      <c r="O25" s="128"/>
      <c r="P25" s="128"/>
      <c r="Q25" s="128"/>
      <c r="R25" s="128"/>
      <c r="S25" s="128"/>
      <c r="T25" s="128"/>
      <c r="U25" s="128"/>
      <c r="V25" s="403" t="s">
        <v>78</v>
      </c>
      <c r="W25" s="403"/>
      <c r="X25" s="403"/>
      <c r="Y25" s="403"/>
      <c r="Z25" s="128"/>
    </row>
    <row r="26" spans="1:27" ht="15" customHeight="1">
      <c r="B26" s="130"/>
      <c r="I26" s="404"/>
      <c r="J26" s="404"/>
      <c r="K26" s="404"/>
      <c r="L26" s="404"/>
      <c r="M26" s="135"/>
      <c r="N26" s="1"/>
      <c r="O26" s="1"/>
      <c r="P26" s="1"/>
      <c r="Q26" s="1"/>
      <c r="R26" s="1"/>
      <c r="S26" s="1"/>
      <c r="T26" s="1"/>
      <c r="U26" s="1"/>
      <c r="V26" s="404"/>
      <c r="W26" s="404"/>
      <c r="X26" s="404"/>
      <c r="Y26" s="404"/>
      <c r="Z26" s="1"/>
      <c r="AA26" s="1"/>
    </row>
    <row r="27" spans="1:27" ht="15" customHeight="1">
      <c r="B27" s="3" t="s">
        <v>59</v>
      </c>
      <c r="H27" s="131"/>
      <c r="I27" s="131"/>
      <c r="J27" s="131"/>
      <c r="K27" s="131"/>
      <c r="M27" s="135"/>
      <c r="O27" s="3" t="s">
        <v>90</v>
      </c>
      <c r="P27" s="22"/>
      <c r="Q27" s="22"/>
      <c r="R27" s="22"/>
      <c r="S27" s="22"/>
      <c r="T27" s="22"/>
      <c r="U27" s="22"/>
      <c r="V27" s="22"/>
      <c r="W27" s="22"/>
      <c r="X27" s="22"/>
      <c r="Y27" s="22"/>
      <c r="Z27" s="22"/>
      <c r="AA27" s="22"/>
    </row>
    <row r="28" spans="1:27" ht="18" customHeight="1">
      <c r="H28" s="131"/>
      <c r="I28" s="131"/>
      <c r="J28" s="131"/>
      <c r="K28" s="131"/>
      <c r="M28" s="136"/>
      <c r="O28" s="1" t="s">
        <v>91</v>
      </c>
      <c r="P28" s="437"/>
      <c r="Q28" s="437"/>
      <c r="R28" s="4" t="s">
        <v>75</v>
      </c>
      <c r="S28" s="438"/>
      <c r="T28" s="438"/>
      <c r="U28" s="438"/>
      <c r="V28" s="438"/>
      <c r="W28" s="4"/>
      <c r="X28" s="1"/>
      <c r="Y28" s="1"/>
      <c r="Z28" s="22"/>
      <c r="AA28" s="22"/>
    </row>
    <row r="29" spans="1:27" ht="33" customHeight="1">
      <c r="A29" s="22"/>
      <c r="B29" s="405" t="s">
        <v>94</v>
      </c>
      <c r="C29" s="406"/>
      <c r="D29" s="407"/>
      <c r="E29" s="397" t="str">
        <f>IF(G9="","",G9)</f>
        <v/>
      </c>
      <c r="F29" s="398"/>
      <c r="G29" s="398"/>
      <c r="H29" s="398"/>
      <c r="I29" s="398"/>
      <c r="J29" s="398"/>
      <c r="K29" s="399"/>
      <c r="M29" s="137"/>
      <c r="N29" s="22"/>
      <c r="O29" s="107"/>
      <c r="P29" s="102"/>
      <c r="Q29" s="434"/>
      <c r="R29" s="434"/>
      <c r="S29" s="434"/>
      <c r="T29" s="434"/>
      <c r="U29" s="434"/>
      <c r="V29" s="434"/>
      <c r="W29" s="434"/>
      <c r="X29" s="434"/>
      <c r="Y29" s="434"/>
      <c r="Z29" s="73"/>
    </row>
    <row r="30" spans="1:27" ht="33" customHeight="1">
      <c r="B30" s="408" t="s">
        <v>92</v>
      </c>
      <c r="C30" s="409"/>
      <c r="D30" s="410"/>
      <c r="E30" s="400" t="str">
        <f>IF(Q9="","",Q9)</f>
        <v/>
      </c>
      <c r="F30" s="401"/>
      <c r="G30" s="401"/>
      <c r="H30" s="401"/>
      <c r="I30" s="401"/>
      <c r="J30" s="401"/>
      <c r="K30" s="402"/>
      <c r="M30" s="137"/>
      <c r="N30" s="106"/>
      <c r="O30" s="107"/>
      <c r="Q30" s="435"/>
      <c r="R30" s="435"/>
      <c r="S30" s="435"/>
      <c r="T30" s="435"/>
      <c r="U30" s="435"/>
      <c r="V30" s="435"/>
      <c r="W30" s="435"/>
      <c r="X30" s="435"/>
      <c r="Y30" s="435"/>
      <c r="Z30" s="106"/>
      <c r="AA30" s="106"/>
    </row>
    <row r="31" spans="1:27" ht="15.95" customHeight="1">
      <c r="B31" s="74"/>
      <c r="H31" s="22"/>
      <c r="I31" s="22"/>
      <c r="J31" s="22"/>
      <c r="K31" s="75"/>
      <c r="M31" s="137"/>
      <c r="N31" s="73"/>
      <c r="P31" s="103"/>
      <c r="Q31" s="436"/>
      <c r="R31" s="436"/>
      <c r="S31" s="436"/>
      <c r="T31" s="436"/>
      <c r="U31" s="436"/>
      <c r="V31" s="436"/>
      <c r="W31" s="436"/>
      <c r="X31" s="436"/>
      <c r="Y31" s="436"/>
      <c r="Z31" s="73"/>
      <c r="AA31" s="22"/>
    </row>
    <row r="32" spans="1:27" ht="15.95" customHeight="1">
      <c r="B32" s="74"/>
      <c r="H32" s="22"/>
      <c r="I32" s="22"/>
      <c r="J32" s="22"/>
      <c r="K32" s="75"/>
      <c r="M32" s="137"/>
      <c r="N32" s="22"/>
      <c r="O32" s="102"/>
      <c r="P32" s="102"/>
      <c r="Q32" s="434"/>
      <c r="R32" s="434"/>
      <c r="S32" s="434"/>
      <c r="T32" s="434"/>
      <c r="U32" s="434"/>
      <c r="V32" s="434"/>
      <c r="W32" s="434"/>
      <c r="X32" s="434"/>
      <c r="Y32" s="434"/>
      <c r="Z32" s="22"/>
      <c r="AA32" s="22"/>
    </row>
    <row r="33" spans="1:27" ht="15" customHeight="1">
      <c r="B33" s="74"/>
      <c r="H33" s="22"/>
      <c r="I33" s="22"/>
      <c r="J33" s="22"/>
      <c r="K33" s="75"/>
      <c r="M33" s="137"/>
      <c r="N33" s="22"/>
      <c r="O33" s="22"/>
      <c r="P33" s="22"/>
      <c r="Q33" s="73"/>
      <c r="R33" s="73"/>
      <c r="S33" s="73"/>
      <c r="T33" s="73"/>
      <c r="U33" s="73"/>
      <c r="V33" s="73"/>
      <c r="W33" s="73"/>
      <c r="X33" s="73"/>
      <c r="Y33" s="73"/>
      <c r="Z33" s="73"/>
      <c r="AA33" s="22"/>
    </row>
    <row r="34" spans="1:27" ht="15" customHeight="1">
      <c r="B34" s="74"/>
      <c r="H34" s="22"/>
      <c r="I34" s="22"/>
      <c r="J34" s="22"/>
      <c r="K34" s="75"/>
      <c r="M34" s="137"/>
      <c r="N34" s="22"/>
      <c r="O34" s="22"/>
      <c r="P34" s="22"/>
      <c r="Q34" s="73"/>
      <c r="R34" s="73"/>
      <c r="S34" s="73"/>
      <c r="T34" s="73"/>
      <c r="U34" s="73"/>
      <c r="V34" s="73"/>
      <c r="W34" s="73"/>
      <c r="Y34" s="73"/>
      <c r="Z34" s="73"/>
      <c r="AA34" s="22"/>
    </row>
    <row r="35" spans="1:27" ht="15" customHeight="1">
      <c r="B35" s="74"/>
      <c r="H35" s="22"/>
      <c r="I35" s="22"/>
      <c r="J35" s="22"/>
      <c r="K35" s="75"/>
      <c r="M35" s="137"/>
      <c r="N35" s="22"/>
      <c r="O35" s="104"/>
      <c r="P35" s="104"/>
      <c r="Q35" s="104"/>
      <c r="R35" s="104"/>
      <c r="S35" s="104"/>
      <c r="T35" s="104"/>
      <c r="U35" s="104"/>
      <c r="V35" s="104"/>
      <c r="W35" s="104"/>
      <c r="X35" s="104"/>
      <c r="Y35" s="104"/>
      <c r="Z35" s="22"/>
      <c r="AA35" s="22"/>
    </row>
    <row r="36" spans="1:27" ht="15" customHeight="1">
      <c r="B36" s="74"/>
      <c r="H36" s="22"/>
      <c r="I36" s="22"/>
      <c r="J36" s="22"/>
      <c r="K36" s="75"/>
      <c r="M36" s="137"/>
      <c r="Y36" s="105"/>
      <c r="AA36" s="22"/>
    </row>
    <row r="37" spans="1:27" ht="15" customHeight="1">
      <c r="B37" s="74"/>
      <c r="H37" s="22"/>
      <c r="I37" s="22"/>
      <c r="J37" s="22"/>
      <c r="K37" s="75"/>
      <c r="M37" s="137"/>
      <c r="N37" s="22"/>
      <c r="O37" s="22"/>
      <c r="P37" s="22"/>
      <c r="AA37" s="22"/>
    </row>
    <row r="38" spans="1:27" ht="15" customHeight="1">
      <c r="B38" s="74"/>
      <c r="E38" s="1"/>
      <c r="F38" s="1"/>
      <c r="G38" s="36"/>
      <c r="H38" s="22"/>
      <c r="I38" s="22"/>
      <c r="J38" s="22"/>
      <c r="K38" s="75"/>
      <c r="M38" s="137"/>
      <c r="N38" s="139"/>
      <c r="O38" s="439" t="s">
        <v>61</v>
      </c>
      <c r="P38" s="439"/>
      <c r="Q38" s="439"/>
      <c r="R38" s="439"/>
      <c r="S38" s="439"/>
      <c r="T38" s="439"/>
      <c r="U38" s="439"/>
      <c r="V38" s="439"/>
      <c r="W38" s="439"/>
      <c r="X38" s="439"/>
      <c r="Y38" s="439"/>
      <c r="Z38" s="140"/>
      <c r="AA38" s="22"/>
    </row>
    <row r="39" spans="1:27" ht="10.5" customHeight="1">
      <c r="B39" s="74"/>
      <c r="E39" s="1"/>
      <c r="F39" s="1"/>
      <c r="G39" s="36"/>
      <c r="H39" s="22"/>
      <c r="I39" s="22"/>
      <c r="J39" s="22"/>
      <c r="K39" s="75"/>
      <c r="M39" s="137"/>
      <c r="N39" s="141"/>
      <c r="O39" s="440"/>
      <c r="P39" s="440"/>
      <c r="Q39" s="440"/>
      <c r="R39" s="440"/>
      <c r="S39" s="440"/>
      <c r="T39" s="440"/>
      <c r="U39" s="440"/>
      <c r="V39" s="440"/>
      <c r="W39" s="440"/>
      <c r="X39" s="440"/>
      <c r="Y39" s="440"/>
      <c r="Z39" s="22"/>
      <c r="AA39" s="22"/>
    </row>
    <row r="40" spans="1:27" ht="18" customHeight="1">
      <c r="B40" s="74"/>
      <c r="E40" s="1"/>
      <c r="F40" s="1"/>
      <c r="G40" s="36"/>
      <c r="H40" s="22"/>
      <c r="I40" s="22"/>
      <c r="J40" s="22"/>
      <c r="K40" s="75"/>
      <c r="M40" s="137"/>
      <c r="N40" s="132"/>
      <c r="O40" s="1" t="s">
        <v>91</v>
      </c>
      <c r="P40" s="437"/>
      <c r="Q40" s="437"/>
      <c r="R40" s="4" t="s">
        <v>75</v>
      </c>
      <c r="S40" s="438"/>
      <c r="T40" s="438"/>
      <c r="U40" s="438"/>
      <c r="V40" s="438"/>
    </row>
    <row r="41" spans="1:27" ht="10.5" customHeight="1">
      <c r="A41" s="51"/>
      <c r="B41" s="74"/>
      <c r="E41" s="1"/>
      <c r="F41" s="1"/>
      <c r="G41" s="36"/>
      <c r="H41" s="22"/>
      <c r="I41" s="22"/>
      <c r="J41" s="22"/>
      <c r="K41" s="75"/>
      <c r="M41" s="137"/>
      <c r="N41" s="133"/>
      <c r="P41" s="121"/>
      <c r="Q41" s="121"/>
      <c r="R41" s="121"/>
      <c r="S41" s="121"/>
      <c r="T41" s="121"/>
      <c r="U41" s="121"/>
      <c r="V41" s="121"/>
      <c r="W41" s="121"/>
      <c r="X41" s="121"/>
      <c r="Y41" s="121"/>
    </row>
    <row r="42" spans="1:27" ht="12" customHeight="1">
      <c r="A42" s="69"/>
      <c r="B42" s="74"/>
      <c r="E42" s="1"/>
      <c r="F42" s="1"/>
      <c r="G42" s="36"/>
      <c r="H42" s="22"/>
      <c r="I42" s="22"/>
      <c r="J42" s="22"/>
      <c r="K42" s="75"/>
      <c r="M42" s="137"/>
      <c r="P42" s="108"/>
      <c r="Q42" s="441"/>
      <c r="R42" s="441"/>
      <c r="S42" s="441"/>
      <c r="T42" s="441"/>
      <c r="U42" s="441"/>
      <c r="V42" s="441"/>
      <c r="W42" s="441"/>
      <c r="X42" s="441"/>
      <c r="Y42" s="441"/>
    </row>
    <row r="43" spans="1:27" ht="12.95" customHeight="1">
      <c r="B43" s="411" t="s">
        <v>62</v>
      </c>
      <c r="C43" s="412"/>
      <c r="D43" s="413" t="str">
        <f>IFERROR(様式１!$D$4&amp;"　　"&amp;様式１!$M$4,"")</f>
        <v>　　</v>
      </c>
      <c r="E43" s="413"/>
      <c r="F43" s="413"/>
      <c r="G43" s="413"/>
      <c r="H43" s="413"/>
      <c r="I43" s="413"/>
      <c r="J43" s="413"/>
      <c r="K43" s="414"/>
      <c r="M43" s="137"/>
      <c r="O43" s="107"/>
      <c r="P43" s="109"/>
      <c r="Q43" s="442"/>
      <c r="R43" s="442"/>
      <c r="S43" s="442"/>
      <c r="T43" s="442"/>
      <c r="U43" s="442"/>
      <c r="V43" s="442"/>
      <c r="W43" s="442"/>
      <c r="X43" s="442"/>
      <c r="Y43" s="442"/>
    </row>
    <row r="44" spans="1:27" ht="15" customHeight="1">
      <c r="B44" s="411" t="s">
        <v>67</v>
      </c>
      <c r="C44" s="412"/>
      <c r="D44" s="415" t="str">
        <f>IFERROR(様式１!$D$6&amp;"　　"&amp;様式１!$M$6,"")</f>
        <v>　　</v>
      </c>
      <c r="E44" s="415"/>
      <c r="F44" s="415"/>
      <c r="G44" s="415"/>
      <c r="H44" s="415"/>
      <c r="I44" s="415"/>
      <c r="J44" s="415"/>
      <c r="K44" s="416"/>
      <c r="M44" s="137"/>
      <c r="N44" s="111"/>
      <c r="O44" s="111"/>
      <c r="P44" s="111"/>
      <c r="Q44" s="450"/>
      <c r="R44" s="450"/>
      <c r="S44" s="450"/>
      <c r="T44" s="450"/>
      <c r="U44" s="450"/>
      <c r="V44" s="450"/>
      <c r="W44" s="450"/>
      <c r="X44" s="450"/>
      <c r="Y44" s="450"/>
    </row>
    <row r="45" spans="1:27" ht="15" customHeight="1" thickBot="1">
      <c r="B45" s="76"/>
      <c r="C45" s="21"/>
      <c r="K45" s="75"/>
      <c r="M45" s="137"/>
      <c r="N45" s="111"/>
      <c r="O45" s="110"/>
      <c r="P45" s="110"/>
      <c r="Q45" s="451"/>
      <c r="R45" s="451"/>
      <c r="S45" s="451"/>
      <c r="T45" s="451"/>
      <c r="U45" s="451"/>
      <c r="V45" s="451"/>
      <c r="W45" s="451"/>
      <c r="X45" s="451"/>
      <c r="Y45" s="451"/>
    </row>
    <row r="46" spans="1:27" ht="33" customHeight="1" thickTop="1" thickBot="1">
      <c r="B46" s="394" t="s">
        <v>23</v>
      </c>
      <c r="C46" s="395"/>
      <c r="D46" s="395"/>
      <c r="E46" s="396"/>
      <c r="F46" s="77"/>
      <c r="G46" s="78"/>
      <c r="H46" s="79"/>
      <c r="I46" s="79"/>
      <c r="J46" s="79"/>
      <c r="K46" s="80"/>
      <c r="M46" s="137"/>
      <c r="O46" s="110"/>
      <c r="P46" s="110"/>
      <c r="Q46" s="433"/>
      <c r="R46" s="433"/>
      <c r="S46" s="433"/>
      <c r="T46" s="433"/>
      <c r="U46" s="433"/>
      <c r="V46" s="433"/>
      <c r="W46" s="433"/>
      <c r="X46" s="433"/>
      <c r="Y46" s="433"/>
    </row>
    <row r="47" spans="1:27" ht="15" customHeight="1" thickTop="1">
      <c r="B47" s="21"/>
      <c r="D47" s="138"/>
      <c r="M47" s="137"/>
    </row>
    <row r="48" spans="1:27" ht="15" customHeight="1">
      <c r="M48" s="137"/>
    </row>
    <row r="49" spans="13:25" ht="15" customHeight="1">
      <c r="M49" s="137"/>
      <c r="O49" s="107"/>
      <c r="P49" s="107"/>
      <c r="Q49" s="107"/>
      <c r="R49" s="107"/>
      <c r="S49" s="107"/>
      <c r="T49" s="107"/>
      <c r="U49" s="107"/>
      <c r="V49" s="107"/>
      <c r="W49" s="107"/>
      <c r="X49" s="107"/>
      <c r="Y49" s="107"/>
    </row>
    <row r="50" spans="13:25" ht="15" customHeight="1">
      <c r="M50" s="137"/>
    </row>
  </sheetData>
  <sheetProtection algorithmName="SHA-512" hashValue="rVihbvoz4VyTE3NmPgnUsgtbcwPdOHFnsI2la04qvKYJZDSvnoelvC0smN5gj45xMuCvcqyDqkzSJirIF99W1g==" saltValue="aM3UZlq+KfKW7IuOrL/VhA==" spinCount="100000" sheet="1" objects="1" scenarios="1" selectLockedCells="1"/>
  <protectedRanges>
    <protectedRange sqref="H9:L9 Q9:Y9 I15:I17 I10 R10:R17 G8:G9" name="範囲1"/>
    <protectedRange sqref="I12" name="範囲1_1"/>
    <protectedRange sqref="I11" name="範囲1_2"/>
    <protectedRange sqref="G6" name="範囲1_3"/>
    <protectedRange sqref="G7:Y7" name="範囲1_4"/>
    <protectedRange sqref="H4 L4" name="範囲1_5"/>
  </protectedRanges>
  <mergeCells count="54">
    <mergeCell ref="G7:X7"/>
    <mergeCell ref="M9:P9"/>
    <mergeCell ref="Q9:X9"/>
    <mergeCell ref="Q44:Y45"/>
    <mergeCell ref="S28:V28"/>
    <mergeCell ref="P28:Q28"/>
    <mergeCell ref="V25:Y26"/>
    <mergeCell ref="C23:Z23"/>
    <mergeCell ref="G17:X17"/>
    <mergeCell ref="B15:F15"/>
    <mergeCell ref="B16:F17"/>
    <mergeCell ref="G15:X15"/>
    <mergeCell ref="G16:X16"/>
    <mergeCell ref="B7:F7"/>
    <mergeCell ref="B8:F8"/>
    <mergeCell ref="G8:X8"/>
    <mergeCell ref="Q46:Y46"/>
    <mergeCell ref="Q29:Y29"/>
    <mergeCell ref="Q30:Y30"/>
    <mergeCell ref="Q31:Y32"/>
    <mergeCell ref="P40:Q40"/>
    <mergeCell ref="S40:V40"/>
    <mergeCell ref="O38:Y39"/>
    <mergeCell ref="Q42:Y43"/>
    <mergeCell ref="A1:Z1"/>
    <mergeCell ref="B4:F4"/>
    <mergeCell ref="B5:F5"/>
    <mergeCell ref="B6:F6"/>
    <mergeCell ref="A2:Z2"/>
    <mergeCell ref="A3:Z3"/>
    <mergeCell ref="G5:X6"/>
    <mergeCell ref="P4:S4"/>
    <mergeCell ref="T4:X4"/>
    <mergeCell ref="B46:E46"/>
    <mergeCell ref="E29:K29"/>
    <mergeCell ref="E30:K30"/>
    <mergeCell ref="I25:L26"/>
    <mergeCell ref="B29:D29"/>
    <mergeCell ref="B30:D30"/>
    <mergeCell ref="B44:C44"/>
    <mergeCell ref="B43:C43"/>
    <mergeCell ref="D43:K43"/>
    <mergeCell ref="D44:K44"/>
    <mergeCell ref="B12:F12"/>
    <mergeCell ref="B9:F9"/>
    <mergeCell ref="O11:X14"/>
    <mergeCell ref="G11:N11"/>
    <mergeCell ref="G13:K13"/>
    <mergeCell ref="G14:K14"/>
    <mergeCell ref="G12:N12"/>
    <mergeCell ref="B11:F11"/>
    <mergeCell ref="B13:F13"/>
    <mergeCell ref="B14:F14"/>
    <mergeCell ref="G9:L9"/>
  </mergeCells>
  <phoneticPr fontId="1"/>
  <conditionalFormatting sqref="G16:Y16">
    <cfRule type="expression" dxfId="3" priority="111">
      <formula>$O$5="■"</formula>
    </cfRule>
  </conditionalFormatting>
  <conditionalFormatting sqref="G17:Y17">
    <cfRule type="expression" dxfId="2" priority="112">
      <formula>$H$5="■"</formula>
    </cfRule>
  </conditionalFormatting>
  <pageMargins left="0.78740157480314965" right="0.59055118110236227" top="0.6692913385826772" bottom="0.51181102362204722" header="0.27559055118110237" footer="0.27559055118110237"/>
  <pageSetup paperSize="9" scale="92" orientation="portrait" r:id="rId1"/>
  <headerFooter alignWithMargins="0">
    <oddHeader>&amp;R&amp;"ＭＳ Ｐ明朝,太字"&amp;20様式 2</oddHeader>
    <oddFooter>&amp;C&amp;"ＭＳ Ｐ明朝,太字"&amp;10(博士前期課程)</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62A61629-60D1-4435-A7BA-5D7E2E7CAAB4}">
            <xm:f>様式１!$C$1="4月"</xm:f>
            <x14:dxf>
              <font>
                <color rgb="FFFFFFFF"/>
              </font>
            </x14:dxf>
          </x14:cfRule>
          <xm:sqref>H4</xm:sqref>
        </x14:conditionalFormatting>
        <x14:conditionalFormatting xmlns:xm="http://schemas.microsoft.com/office/excel/2006/main">
          <x14:cfRule type="expression" priority="1" id="{555EABD2-77F9-4BC2-8156-AB8C442263EE}">
            <xm:f>様式１!$C$1="4月"</xm:f>
            <x14:dxf>
              <font>
                <color rgb="FFFFFFFF"/>
              </font>
            </x14:dxf>
          </x14:cfRule>
          <xm:sqref>L4:O4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ED8AD-0289-4729-A392-6A3A4E45D850}">
  <dimension ref="A1:Z24"/>
  <sheetViews>
    <sheetView showGridLines="0" view="pageBreakPreview" zoomScaleNormal="100" zoomScaleSheetLayoutView="100" workbookViewId="0">
      <selection activeCell="F11" sqref="F11:W11"/>
    </sheetView>
  </sheetViews>
  <sheetFormatPr defaultColWidth="9" defaultRowHeight="20.100000000000001" customHeight="1"/>
  <cols>
    <col min="1" max="23" width="4.125" style="1" customWidth="1"/>
    <col min="24" max="25" width="3.625" style="1" customWidth="1"/>
    <col min="26" max="16384" width="9" style="1"/>
  </cols>
  <sheetData>
    <row r="1" spans="1:26" ht="35.1" customHeight="1">
      <c r="A1" s="492" t="str">
        <f>様式１!A1&amp;"年度"&amp;様式１!C1&amp;IF(様式１!C1="4月","入学"&amp;CHAR(10)&amp;"北九州市立大学大学院 国際環境工学研究科（博士前期課程）","入学・"&amp;様式１!A1+1&amp;"年度 4月入学"&amp;CHAR(10)&amp;"北九州市立大学大学院 国際環境工学研究科（博士前期課程）")</f>
        <v>2025年度10月入学・2026年度 4月入学
北九州市立大学大学院 国際環境工学研究科（博士前期課程）</v>
      </c>
      <c r="B1" s="492"/>
      <c r="C1" s="492"/>
      <c r="D1" s="492"/>
      <c r="E1" s="492"/>
      <c r="F1" s="492"/>
      <c r="G1" s="492"/>
      <c r="H1" s="492"/>
      <c r="I1" s="492"/>
      <c r="J1" s="492"/>
      <c r="K1" s="492"/>
      <c r="L1" s="492"/>
      <c r="M1" s="492"/>
      <c r="N1" s="492"/>
      <c r="O1" s="492"/>
      <c r="P1" s="476" t="s">
        <v>23</v>
      </c>
      <c r="Q1" s="477"/>
      <c r="R1" s="478"/>
      <c r="S1" s="118"/>
      <c r="T1" s="119"/>
      <c r="U1" s="119"/>
      <c r="V1" s="119"/>
      <c r="W1" s="120"/>
      <c r="Z1" s="2"/>
    </row>
    <row r="2" spans="1:26" ht="24" hidden="1" customHeight="1">
      <c r="A2" s="112"/>
      <c r="B2" s="112"/>
      <c r="C2" s="112"/>
      <c r="D2" s="112"/>
      <c r="E2" s="112"/>
      <c r="F2" s="112"/>
      <c r="G2" s="112"/>
      <c r="H2" s="112"/>
      <c r="I2" s="112"/>
      <c r="J2" s="112"/>
      <c r="K2" s="112"/>
      <c r="L2" s="112"/>
      <c r="M2" s="112"/>
      <c r="N2" s="112"/>
      <c r="O2" s="112"/>
      <c r="P2" s="113"/>
      <c r="Q2" s="479" t="s">
        <v>17</v>
      </c>
      <c r="R2" s="480"/>
      <c r="S2" s="481"/>
      <c r="T2" s="114"/>
      <c r="U2" s="114"/>
      <c r="V2" s="114"/>
      <c r="W2" s="115"/>
    </row>
    <row r="3" spans="1:26" ht="24" customHeight="1">
      <c r="A3" s="482"/>
      <c r="B3" s="482"/>
      <c r="C3" s="482"/>
      <c r="D3" s="482"/>
      <c r="E3" s="482"/>
      <c r="F3" s="482"/>
      <c r="G3" s="482"/>
      <c r="H3" s="482"/>
      <c r="I3" s="482"/>
      <c r="J3" s="482"/>
      <c r="K3" s="482"/>
      <c r="L3" s="482"/>
      <c r="M3" s="482"/>
      <c r="N3" s="482"/>
      <c r="O3" s="482"/>
      <c r="P3" s="482"/>
      <c r="Q3" s="116"/>
      <c r="R3" s="116"/>
      <c r="S3" s="116"/>
      <c r="T3" s="116"/>
      <c r="U3" s="116"/>
      <c r="V3" s="116"/>
      <c r="W3" s="116"/>
    </row>
    <row r="4" spans="1:26" ht="20.100000000000001" customHeight="1">
      <c r="A4" s="483" t="s">
        <v>95</v>
      </c>
      <c r="B4" s="483"/>
      <c r="C4" s="483"/>
      <c r="D4" s="483"/>
      <c r="E4" s="483"/>
      <c r="F4" s="483"/>
      <c r="G4" s="483"/>
      <c r="H4" s="483"/>
      <c r="I4" s="483"/>
      <c r="J4" s="483"/>
      <c r="K4" s="483"/>
      <c r="L4" s="483"/>
      <c r="M4" s="483"/>
      <c r="N4" s="483"/>
      <c r="O4" s="483"/>
      <c r="P4" s="483"/>
      <c r="Q4" s="483"/>
      <c r="R4" s="483"/>
      <c r="S4" s="483"/>
      <c r="T4" s="483"/>
      <c r="U4" s="483"/>
      <c r="V4" s="483"/>
      <c r="W4" s="483"/>
    </row>
    <row r="5" spans="1:26" ht="20.100000000000001" customHeight="1" thickBot="1">
      <c r="A5" s="483"/>
      <c r="B5" s="483"/>
      <c r="C5" s="483"/>
      <c r="D5" s="483"/>
      <c r="E5" s="483"/>
      <c r="F5" s="483"/>
      <c r="G5" s="483"/>
      <c r="H5" s="483"/>
      <c r="I5" s="483"/>
      <c r="J5" s="483"/>
      <c r="K5" s="483"/>
      <c r="L5" s="483"/>
      <c r="M5" s="483"/>
      <c r="N5" s="483"/>
      <c r="O5" s="483"/>
      <c r="P5" s="483"/>
      <c r="Q5" s="483"/>
      <c r="R5" s="483"/>
      <c r="S5" s="483"/>
      <c r="T5" s="483"/>
      <c r="U5" s="483"/>
      <c r="V5" s="483"/>
      <c r="W5" s="483"/>
    </row>
    <row r="6" spans="1:26" ht="20.100000000000001" customHeight="1">
      <c r="A6" s="484" t="s">
        <v>62</v>
      </c>
      <c r="B6" s="485"/>
      <c r="C6" s="485"/>
      <c r="D6" s="485"/>
      <c r="E6" s="486"/>
      <c r="F6" s="487" t="str">
        <f>IF(様式１!D4="","",様式１!D4)</f>
        <v/>
      </c>
      <c r="G6" s="488"/>
      <c r="H6" s="488"/>
      <c r="I6" s="488"/>
      <c r="J6" s="488"/>
      <c r="K6" s="488"/>
      <c r="L6" s="488"/>
      <c r="M6" s="488"/>
      <c r="N6" s="489"/>
      <c r="O6" s="490" t="str">
        <f>IF(様式１!M4="","",様式１!M4)</f>
        <v/>
      </c>
      <c r="P6" s="488"/>
      <c r="Q6" s="488"/>
      <c r="R6" s="488"/>
      <c r="S6" s="488"/>
      <c r="T6" s="488"/>
      <c r="U6" s="488"/>
      <c r="V6" s="488"/>
      <c r="W6" s="491"/>
    </row>
    <row r="7" spans="1:26" ht="50.25" customHeight="1">
      <c r="A7" s="468" t="s">
        <v>96</v>
      </c>
      <c r="B7" s="469"/>
      <c r="C7" s="469"/>
      <c r="D7" s="469"/>
      <c r="E7" s="470"/>
      <c r="F7" s="471" t="str">
        <f>IF(様式１!$D$6="","",様式１!$D$6)</f>
        <v/>
      </c>
      <c r="G7" s="472"/>
      <c r="H7" s="472"/>
      <c r="I7" s="472"/>
      <c r="J7" s="472"/>
      <c r="K7" s="472"/>
      <c r="L7" s="472"/>
      <c r="M7" s="472"/>
      <c r="N7" s="472"/>
      <c r="O7" s="472" t="str">
        <f>IF(様式１!$M$6="","",様式１!$M$6)</f>
        <v/>
      </c>
      <c r="P7" s="472"/>
      <c r="Q7" s="472"/>
      <c r="R7" s="472"/>
      <c r="S7" s="472"/>
      <c r="T7" s="472"/>
      <c r="U7" s="472"/>
      <c r="V7" s="472"/>
      <c r="W7" s="473"/>
    </row>
    <row r="8" spans="1:26" ht="36" customHeight="1">
      <c r="A8" s="474" t="s">
        <v>63</v>
      </c>
      <c r="B8" s="475"/>
      <c r="C8" s="475"/>
      <c r="D8" s="475"/>
      <c r="E8" s="475"/>
      <c r="F8" s="500" t="str">
        <f>IF(様式１!$A$25=TRUE,様式１!$B$25,IF(様式１!$A$29=TRUE,様式１!$B$29,IF(様式１!$A$32=TRUE,様式１!$B$32,"")))</f>
        <v/>
      </c>
      <c r="G8" s="501"/>
      <c r="H8" s="501"/>
      <c r="I8" s="501"/>
      <c r="J8" s="501"/>
      <c r="K8" s="501"/>
      <c r="L8" s="476" t="s">
        <v>92</v>
      </c>
      <c r="M8" s="502"/>
      <c r="N8" s="502"/>
      <c r="O8" s="502"/>
      <c r="P8" s="503"/>
      <c r="Q8" s="501" t="str">
        <f>IF(様式１!$B$26=TRUE,様式１!C26,IF(様式１!$B$27=TRUE,様式１!$C$27,IF(様式１!$B$28=TRUE,様式１!$C$28,IF(様式１!$B$30=TRUE,様式１!$C$30,IF(様式１!$B$31=TRUE,様式１!$C$31,IF(様式１!$B$33=TRUE,様式１!$C$33,IF(様式１!$B$34=TRUE,様式１!$C$34,"")))))))</f>
        <v/>
      </c>
      <c r="R8" s="501"/>
      <c r="S8" s="501"/>
      <c r="T8" s="501"/>
      <c r="U8" s="501"/>
      <c r="V8" s="501"/>
      <c r="W8" s="504"/>
    </row>
    <row r="9" spans="1:26" ht="20.100000000000001" hidden="1" customHeight="1">
      <c r="A9" s="142"/>
      <c r="B9" s="505" t="s">
        <v>97</v>
      </c>
      <c r="C9" s="505"/>
      <c r="D9" s="505"/>
      <c r="E9" s="505"/>
      <c r="F9" s="505"/>
      <c r="G9" s="505"/>
      <c r="H9" s="505"/>
      <c r="I9" s="505"/>
      <c r="J9" s="505"/>
      <c r="K9" s="505"/>
      <c r="L9" s="505"/>
      <c r="M9" s="505"/>
      <c r="N9" s="505"/>
      <c r="O9" s="505"/>
      <c r="P9" s="505"/>
      <c r="Q9" s="505"/>
      <c r="R9" s="505"/>
      <c r="S9" s="505"/>
      <c r="T9" s="505"/>
      <c r="U9" s="505"/>
      <c r="V9" s="505"/>
      <c r="W9" s="506"/>
    </row>
    <row r="10" spans="1:26" ht="24.95" hidden="1" customHeight="1">
      <c r="A10" s="143"/>
      <c r="B10" s="505"/>
      <c r="C10" s="505"/>
      <c r="D10" s="505"/>
      <c r="E10" s="505"/>
      <c r="F10" s="505"/>
      <c r="G10" s="505"/>
      <c r="H10" s="505"/>
      <c r="I10" s="505"/>
      <c r="J10" s="505"/>
      <c r="K10" s="505"/>
      <c r="L10" s="505"/>
      <c r="M10" s="505"/>
      <c r="N10" s="505"/>
      <c r="O10" s="505"/>
      <c r="P10" s="505"/>
      <c r="Q10" s="505"/>
      <c r="R10" s="505"/>
      <c r="S10" s="505"/>
      <c r="T10" s="505"/>
      <c r="U10" s="505"/>
      <c r="V10" s="505"/>
      <c r="W10" s="506"/>
    </row>
    <row r="11" spans="1:26" ht="36" customHeight="1" thickBot="1">
      <c r="A11" s="507" t="s">
        <v>98</v>
      </c>
      <c r="B11" s="508"/>
      <c r="C11" s="508"/>
      <c r="D11" s="508"/>
      <c r="E11" s="508"/>
      <c r="F11" s="509"/>
      <c r="G11" s="509"/>
      <c r="H11" s="509"/>
      <c r="I11" s="509"/>
      <c r="J11" s="509"/>
      <c r="K11" s="509"/>
      <c r="L11" s="509"/>
      <c r="M11" s="509"/>
      <c r="N11" s="509"/>
      <c r="O11" s="509"/>
      <c r="P11" s="509"/>
      <c r="Q11" s="509"/>
      <c r="R11" s="509"/>
      <c r="S11" s="509"/>
      <c r="T11" s="509"/>
      <c r="U11" s="509"/>
      <c r="V11" s="509"/>
      <c r="W11" s="510"/>
    </row>
    <row r="12" spans="1:26" ht="37.5" customHeight="1" thickBot="1">
      <c r="A12" s="493" t="s">
        <v>99</v>
      </c>
      <c r="B12" s="493"/>
      <c r="C12" s="493"/>
      <c r="D12" s="493"/>
      <c r="E12" s="493"/>
      <c r="F12" s="493"/>
      <c r="G12" s="493"/>
      <c r="H12" s="493"/>
      <c r="I12" s="493"/>
      <c r="J12" s="493"/>
      <c r="K12" s="493"/>
      <c r="L12" s="493"/>
      <c r="M12" s="493"/>
      <c r="N12" s="493"/>
      <c r="O12" s="493"/>
      <c r="P12" s="493"/>
      <c r="Q12" s="493"/>
      <c r="R12" s="493"/>
      <c r="S12" s="493"/>
      <c r="T12" s="493"/>
      <c r="U12" s="493"/>
      <c r="V12" s="493"/>
      <c r="W12" s="493"/>
    </row>
    <row r="13" spans="1:26" ht="170.25" customHeight="1">
      <c r="A13" s="511"/>
      <c r="B13" s="512"/>
      <c r="C13" s="512"/>
      <c r="D13" s="512"/>
      <c r="E13" s="512"/>
      <c r="F13" s="512"/>
      <c r="G13" s="512"/>
      <c r="H13" s="512"/>
      <c r="I13" s="512"/>
      <c r="J13" s="512"/>
      <c r="K13" s="512"/>
      <c r="L13" s="512"/>
      <c r="M13" s="512"/>
      <c r="N13" s="512"/>
      <c r="O13" s="512"/>
      <c r="P13" s="512"/>
      <c r="Q13" s="512"/>
      <c r="R13" s="512"/>
      <c r="S13" s="512"/>
      <c r="T13" s="512"/>
      <c r="U13" s="512"/>
      <c r="V13" s="512"/>
      <c r="W13" s="513"/>
    </row>
    <row r="14" spans="1:26" ht="36" customHeight="1" thickBot="1">
      <c r="A14" s="507" t="s">
        <v>100</v>
      </c>
      <c r="B14" s="508"/>
      <c r="C14" s="508"/>
      <c r="D14" s="508"/>
      <c r="E14" s="508"/>
      <c r="F14" s="514"/>
      <c r="G14" s="514"/>
      <c r="H14" s="514"/>
      <c r="I14" s="514"/>
      <c r="J14" s="514"/>
      <c r="K14" s="514"/>
      <c r="L14" s="514"/>
      <c r="M14" s="514"/>
      <c r="N14" s="514"/>
      <c r="O14" s="514"/>
      <c r="P14" s="514"/>
      <c r="Q14" s="514"/>
      <c r="R14" s="514"/>
      <c r="S14" s="514"/>
      <c r="T14" s="514"/>
      <c r="U14" s="514"/>
      <c r="V14" s="514"/>
      <c r="W14" s="515"/>
    </row>
    <row r="15" spans="1:26" ht="37.5" customHeight="1" thickBot="1">
      <c r="A15" s="493" t="s">
        <v>101</v>
      </c>
      <c r="B15" s="493"/>
      <c r="C15" s="493"/>
      <c r="D15" s="493"/>
      <c r="E15" s="493"/>
      <c r="F15" s="493"/>
      <c r="G15" s="493"/>
      <c r="H15" s="493"/>
      <c r="I15" s="493"/>
      <c r="J15" s="493"/>
      <c r="K15" s="493"/>
      <c r="L15" s="493"/>
      <c r="M15" s="493"/>
      <c r="N15" s="493"/>
      <c r="O15" s="493"/>
      <c r="P15" s="493"/>
      <c r="Q15" s="493"/>
      <c r="R15" s="493"/>
      <c r="S15" s="493"/>
      <c r="T15" s="493"/>
      <c r="U15" s="493"/>
      <c r="V15" s="493"/>
      <c r="W15" s="493"/>
    </row>
    <row r="16" spans="1:26" ht="3" customHeight="1">
      <c r="A16" s="494"/>
      <c r="B16" s="495"/>
      <c r="C16" s="495"/>
      <c r="D16" s="495"/>
      <c r="E16" s="495"/>
      <c r="F16" s="495"/>
      <c r="G16" s="495"/>
      <c r="H16" s="495"/>
      <c r="I16" s="495"/>
      <c r="J16" s="495"/>
      <c r="K16" s="495"/>
      <c r="L16" s="495"/>
      <c r="M16" s="495"/>
      <c r="N16" s="495"/>
      <c r="O16" s="495"/>
      <c r="P16" s="495"/>
      <c r="Q16" s="495"/>
      <c r="R16" s="495"/>
      <c r="S16" s="495"/>
      <c r="T16" s="495"/>
      <c r="U16" s="495"/>
      <c r="V16" s="495"/>
      <c r="W16" s="496"/>
    </row>
    <row r="17" spans="1:23" ht="338.25" customHeight="1" thickBot="1">
      <c r="A17" s="497"/>
      <c r="B17" s="498"/>
      <c r="C17" s="498"/>
      <c r="D17" s="498"/>
      <c r="E17" s="498"/>
      <c r="F17" s="498"/>
      <c r="G17" s="498"/>
      <c r="H17" s="498"/>
      <c r="I17" s="498"/>
      <c r="J17" s="498"/>
      <c r="K17" s="498"/>
      <c r="L17" s="498"/>
      <c r="M17" s="498"/>
      <c r="N17" s="498"/>
      <c r="O17" s="498"/>
      <c r="P17" s="498"/>
      <c r="Q17" s="498"/>
      <c r="R17" s="498"/>
      <c r="S17" s="498"/>
      <c r="T17" s="498"/>
      <c r="U17" s="498"/>
      <c r="V17" s="498"/>
      <c r="W17" s="499"/>
    </row>
    <row r="24" spans="1:23" ht="20.100000000000001" customHeight="1">
      <c r="U24" s="117"/>
    </row>
  </sheetData>
  <sheetProtection algorithmName="SHA-512" hashValue="k7qHkgC+OYU6y/NScbPSJw3a6F5vIutvo+oKcR9FgK+Xq0zR+TFQSTY8MBVpMH+BmncoSace0jpWWm80jxlObw==" saltValue="PZEGbEXB+tLbfIENtfZVUA==" spinCount="100000" sheet="1" objects="1" scenarios="1" selectLockedCells="1"/>
  <protectedRanges>
    <protectedRange sqref="N6:W7 F8 D6:L7 J11:W11 E13:W14" name="範囲1"/>
  </protectedRanges>
  <mergeCells count="24">
    <mergeCell ref="A15:W15"/>
    <mergeCell ref="A16:W17"/>
    <mergeCell ref="F8:K8"/>
    <mergeCell ref="L8:P8"/>
    <mergeCell ref="Q8:W8"/>
    <mergeCell ref="B9:W10"/>
    <mergeCell ref="A11:E11"/>
    <mergeCell ref="F11:W11"/>
    <mergeCell ref="A12:W12"/>
    <mergeCell ref="A13:W13"/>
    <mergeCell ref="A14:E14"/>
    <mergeCell ref="F14:W14"/>
    <mergeCell ref="A7:E7"/>
    <mergeCell ref="F7:N7"/>
    <mergeCell ref="O7:W7"/>
    <mergeCell ref="A8:E8"/>
    <mergeCell ref="P1:R1"/>
    <mergeCell ref="Q2:S2"/>
    <mergeCell ref="A3:P3"/>
    <mergeCell ref="A4:W5"/>
    <mergeCell ref="A6:E6"/>
    <mergeCell ref="F6:N6"/>
    <mergeCell ref="O6:W6"/>
    <mergeCell ref="A1:O1"/>
  </mergeCells>
  <phoneticPr fontId="1"/>
  <pageMargins left="0.78740157480314965" right="0.59055118110236227" top="0.6692913385826772" bottom="0.51181102362204722" header="0.27559055118110237" footer="0.27559055118110237"/>
  <pageSetup paperSize="9" scale="92" orientation="portrait" r:id="rId1"/>
  <headerFooter alignWithMargins="0">
    <oddHeader>&amp;R&amp;"ＭＳ Ｐ明朝,太字"&amp;20様式 5</oddHeader>
    <oddFooter>&amp;C&amp;"ＭＳ Ｐ明朝,太字"&amp;10(博士前期課程)</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様式2,3,4</vt:lpstr>
      <vt:lpstr>様式5</vt:lpstr>
      <vt:lpstr>様式１!Print_Area</vt:lpstr>
      <vt:lpstr>'様式2,3,4'!Print_Area</vt:lpstr>
      <vt:lpstr>様式5!Print_Area</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2025-04-03T04:08:10Z</cp:lastPrinted>
  <dcterms:created xsi:type="dcterms:W3CDTF">2002-11-05T23:46:11Z</dcterms:created>
  <dcterms:modified xsi:type="dcterms:W3CDTF">2025-04-03T04:09:01Z</dcterms:modified>
</cp:coreProperties>
</file>