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Y:\入試共有\01_入試\02_大学院\■大学院入試\大学院（R9, 2027入試）\03_2027年_一般・社会人選抜（夏期）\01_募集要項\"/>
    </mc:Choice>
  </mc:AlternateContent>
  <xr:revisionPtr revIDLastSave="0" documentId="13_ncr:1_{B67629BB-D0BF-443B-8A2C-31669BE0F451}" xr6:coauthVersionLast="47" xr6:coauthVersionMax="47" xr10:uidLastSave="{00000000-0000-0000-0000-000000000000}"/>
  <workbookProtection workbookAlgorithmName="SHA-512" workbookHashValue="lknmgBWL9Htd8Gg+o+wJvVWh0HT8zXN/BRwgsoblC5Zje3TJcLiYKKXWZPVpi7V01VwR82SLzoZRmiHbZyqfwA==" workbookSaltValue="eC9dxr0xtYfgOAULpv9A5Q==" workbookSpinCount="100000" lockStructure="1"/>
  <bookViews>
    <workbookView xWindow="-120" yWindow="-120" windowWidth="24240" windowHeight="13020" firstSheet="1" activeTab="1" xr2:uid="{00000000-000D-0000-FFFF-FFFF00000000}"/>
  </bookViews>
  <sheets>
    <sheet name="sheet1" sheetId="22" state="hidden" r:id="rId1"/>
    <sheet name="Form1" sheetId="9" r:id="rId2"/>
    <sheet name="Form2" sheetId="13" r:id="rId3"/>
  </sheets>
  <definedNames>
    <definedName name="_xlnm.Print_Area" localSheetId="1">Form1!$A$1:$X$74</definedName>
    <definedName name="_xlnm.Print_Area" localSheetId="2">Form2!$A$1:$Z$79</definedName>
    <definedName name="環境システム専攻">sheet1!$I$9:$I$11</definedName>
    <definedName name="環境工学専攻">sheet1!$I$12:$I$13</definedName>
    <definedName name="環境工学専攻___Graduate_Program_in_Environmental_Engineering">sheet1!$I$12:$I$13</definedName>
    <definedName name="月">Form2!$AD$8:$AD$19</definedName>
    <definedName name="情報工学専攻">sheet1!$I$14:$I$15</definedName>
    <definedName name="情報工学専攻___Graduate_Program_in_Information_Engineering">sheet1!$I$14:$I$15</definedName>
    <definedName name="日">Form2!$AD$8:$AD$38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13" l="1"/>
  <c r="AC64" i="13" l="1"/>
  <c r="AC22" i="13"/>
  <c r="U12" i="13" l="1"/>
  <c r="D8" i="13"/>
  <c r="K22" i="13" l="1"/>
  <c r="A22" i="13" l="1"/>
  <c r="A5" i="9" l="1"/>
  <c r="A9" i="13"/>
  <c r="A3" i="9" l="1"/>
  <c r="AC46" i="13" l="1"/>
  <c r="AC45" i="13"/>
  <c r="G45" i="13" s="1"/>
  <c r="AC63" i="13"/>
  <c r="AC62" i="13"/>
  <c r="AC61" i="13"/>
  <c r="AC60" i="13"/>
  <c r="AC59" i="13"/>
  <c r="AC58" i="13"/>
  <c r="AC57" i="13"/>
  <c r="AC56" i="13"/>
  <c r="AC55" i="13"/>
  <c r="AC54" i="13"/>
  <c r="AC53" i="13"/>
  <c r="AC52" i="13"/>
  <c r="AC51" i="13"/>
  <c r="AC50" i="13"/>
  <c r="AC49" i="13"/>
  <c r="AC48" i="13"/>
  <c r="AC47" i="13"/>
  <c r="AC21" i="13"/>
  <c r="G63" i="13" l="1"/>
  <c r="G59" i="13"/>
  <c r="G57" i="13"/>
  <c r="G55" i="13"/>
  <c r="G53" i="13"/>
  <c r="G51" i="13"/>
  <c r="D3" i="22"/>
  <c r="D9" i="22"/>
  <c r="D8" i="22"/>
  <c r="D7" i="22"/>
  <c r="D6" i="22"/>
  <c r="D5" i="22"/>
  <c r="D4" i="22"/>
  <c r="G9" i="22"/>
  <c r="G4" i="22"/>
  <c r="G5" i="22"/>
  <c r="G6" i="22"/>
  <c r="G7" i="22"/>
  <c r="G8" i="22"/>
  <c r="G3" i="22"/>
  <c r="G47" i="13" l="1"/>
  <c r="G6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 authorId="0" shapeId="0" xr:uid="{777CDE8A-4080-41BA-B719-A7BBBCF2BC45}">
      <text>
        <r>
          <rPr>
            <b/>
            <sz val="9"/>
            <color indexed="81"/>
            <rFont val="MS P ゴシック"/>
            <family val="3"/>
            <charset val="128"/>
          </rPr>
          <t>面接か筆記かを選択してください</t>
        </r>
      </text>
    </comment>
    <comment ref="C2" authorId="0" shapeId="0" xr:uid="{32715969-0B6D-4612-B598-186EFD95500C}">
      <text>
        <r>
          <rPr>
            <b/>
            <sz val="9"/>
            <color indexed="81"/>
            <rFont val="MS P ゴシック"/>
            <family val="3"/>
            <charset val="128"/>
          </rPr>
          <t>時間が決まっている場合は、「h:mm」の様式で入力
オンライン面接など、後で面接時間を連絡する場合は、手打ちで「別途連絡 Inform Later」と入力しないと集合時間がエラーとなるので注意</t>
        </r>
      </text>
    </comment>
    <comment ref="D2" authorId="0" shapeId="0" xr:uid="{3D6B9E5A-79BE-43E0-9128-B8F29E626BE7}">
      <text>
        <r>
          <rPr>
            <b/>
            <sz val="9"/>
            <color indexed="81"/>
            <rFont val="MS P ゴシック"/>
            <family val="3"/>
            <charset val="128"/>
          </rPr>
          <t>「試験開始時刻」が正しく入力されていれば、集合時間は自動的に表示されます</t>
        </r>
      </text>
    </comment>
    <comment ref="F2" authorId="0" shapeId="0" xr:uid="{86A6BF61-CEF3-4476-BFC5-8963DCE68C89}">
      <text>
        <r>
          <rPr>
            <b/>
            <sz val="9"/>
            <color indexed="81"/>
            <rFont val="MS P ゴシック"/>
            <family val="3"/>
            <charset val="128"/>
          </rPr>
          <t>時間が決まっている場合は、「h:mm」の様式で入力
オンライン面接など、後で面接時間を連絡する場合は、手打ちで「別途連絡 Inform Later」と入力しないと集合時間がエラーとなるので注意</t>
        </r>
      </text>
    </comment>
    <comment ref="G2" authorId="0" shapeId="0" xr:uid="{28EFD631-F897-41CD-A502-1D83E926381D}">
      <text>
        <r>
          <rPr>
            <b/>
            <sz val="9"/>
            <color indexed="81"/>
            <rFont val="MS P ゴシック"/>
            <family val="3"/>
            <charset val="128"/>
          </rPr>
          <t>「試験開始時刻」が正しく入力されていれば、集合時間は自動的に表示されます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12" authorId="0" shapeId="0" xr:uid="{00000000-0006-0000-0400-000005000000}">
      <text>
        <r>
          <rPr>
            <b/>
            <sz val="9"/>
            <color indexed="81"/>
            <rFont val="ＭＳ Ｐゴシック"/>
            <family val="3"/>
            <charset val="128"/>
          </rPr>
          <t>Please select from the drop-down list.</t>
        </r>
      </text>
    </comment>
    <comment ref="F13" authorId="0" shapeId="0" xr:uid="{00000000-0006-0000-0400-000006000000}">
      <text>
        <r>
          <rPr>
            <b/>
            <sz val="9"/>
            <color indexed="81"/>
            <rFont val="ＭＳ Ｐゴシック"/>
            <family val="3"/>
            <charset val="128"/>
          </rPr>
          <t>Please select from the drop-down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P6" authorId="0" shapeId="0" xr:uid="{9FC302B4-3EBC-41F8-9303-7BEFB5EF3297}">
      <text>
        <r>
          <rPr>
            <b/>
            <sz val="9"/>
            <color indexed="81"/>
            <rFont val="ＭＳ Ｐゴシック"/>
            <family val="3"/>
            <charset val="128"/>
          </rPr>
          <t>西暦4桁を入力
Year (4 digits)</t>
        </r>
      </text>
    </comment>
    <comment ref="A8" authorId="0" shapeId="0" xr:uid="{00000000-0006-0000-0100-000001000000}">
      <text>
        <r>
          <rPr>
            <b/>
            <sz val="9"/>
            <color indexed="81"/>
            <rFont val="ＭＳ Ｐゴシック"/>
            <family val="3"/>
            <charset val="128"/>
          </rPr>
          <t>事務局用
年度を4桁の数字のみで入力</t>
        </r>
      </text>
    </comment>
    <comment ref="C8" authorId="0" shapeId="0" xr:uid="{00000000-0006-0000-0100-000002000000}">
      <text>
        <r>
          <rPr>
            <b/>
            <sz val="9"/>
            <color indexed="81"/>
            <rFont val="ＭＳ Ｐゴシック"/>
            <family val="3"/>
            <charset val="128"/>
          </rPr>
          <t>事務局用
"4月"か"10月"を選択</t>
        </r>
      </text>
    </comment>
    <comment ref="A13" authorId="0" shapeId="0" xr:uid="{23AD7A8E-7F5D-415B-B66A-5327A89B1C04}">
      <text>
        <r>
          <rPr>
            <b/>
            <sz val="9"/>
            <color indexed="81"/>
            <rFont val="MS P ゴシック"/>
            <family val="3"/>
            <charset val="128"/>
          </rPr>
          <t xml:space="preserve">選抜区分をどちらか選択してください。
</t>
        </r>
        <r>
          <rPr>
            <b/>
            <sz val="9"/>
            <color indexed="81"/>
            <rFont val="Times New Roman"/>
            <family val="1"/>
          </rPr>
          <t>Select one from "Selection Division".</t>
        </r>
      </text>
    </comment>
    <comment ref="A21" authorId="0" shapeId="0" xr:uid="{00000000-0006-0000-0100-000003000000}">
      <text>
        <r>
          <rPr>
            <b/>
            <sz val="9"/>
            <color indexed="81"/>
            <rFont val="ＭＳ Ｐゴシック"/>
            <family val="3"/>
            <charset val="128"/>
          </rPr>
          <t>西暦4桁で入力
Year (4 digits)</t>
        </r>
      </text>
    </comment>
    <comment ref="B45" authorId="0" shapeId="0" xr:uid="{00000000-0006-0000-0100-000004000000}">
      <text>
        <r>
          <rPr>
            <b/>
            <sz val="9"/>
            <color indexed="81"/>
            <rFont val="ＭＳ Ｐゴシック"/>
            <family val="3"/>
            <charset val="128"/>
          </rPr>
          <t>Year (4 digits)</t>
        </r>
      </text>
    </comment>
    <comment ref="G45" authorId="0" shapeId="0" xr:uid="{00000000-0006-0000-0100-000005000000}">
      <text>
        <r>
          <rPr>
            <b/>
            <sz val="9"/>
            <color indexed="81"/>
            <rFont val="ＭＳ Ｐゴシック"/>
            <family val="3"/>
            <charset val="128"/>
          </rPr>
          <t>エラーが発生した場合は、直接年数を入力してください。
If it is error value, you can fill out the number of year directly.</t>
        </r>
      </text>
    </comment>
    <comment ref="B46" authorId="0" shapeId="0" xr:uid="{00000000-0006-0000-0100-000006000000}">
      <text>
        <r>
          <rPr>
            <b/>
            <sz val="9"/>
            <color indexed="81"/>
            <rFont val="ＭＳ Ｐゴシック"/>
            <family val="3"/>
            <charset val="128"/>
          </rPr>
          <t>Year (4 digits)</t>
        </r>
      </text>
    </comment>
    <comment ref="B47" authorId="0" shapeId="0" xr:uid="{00000000-0006-0000-0100-000007000000}">
      <text>
        <r>
          <rPr>
            <b/>
            <sz val="9"/>
            <color indexed="81"/>
            <rFont val="ＭＳ Ｐゴシック"/>
            <family val="3"/>
            <charset val="128"/>
          </rPr>
          <t>Year (4 digits)</t>
        </r>
      </text>
    </comment>
    <comment ref="G47" authorId="0" shapeId="0" xr:uid="{00000000-0006-0000-0100-000008000000}">
      <text>
        <r>
          <rPr>
            <b/>
            <sz val="9"/>
            <color indexed="81"/>
            <rFont val="ＭＳ Ｐゴシック"/>
            <family val="3"/>
            <charset val="128"/>
          </rPr>
          <t>エラーが発生した場合は、直接年数を入力してください。
If it is error value, you can fill out the number of year directly.</t>
        </r>
      </text>
    </comment>
    <comment ref="B48" authorId="0" shapeId="0" xr:uid="{00000000-0006-0000-0100-000009000000}">
      <text>
        <r>
          <rPr>
            <b/>
            <sz val="9"/>
            <color indexed="81"/>
            <rFont val="ＭＳ Ｐゴシック"/>
            <family val="3"/>
            <charset val="128"/>
          </rPr>
          <t>Year (4 digits)</t>
        </r>
      </text>
    </comment>
    <comment ref="B49" authorId="0" shapeId="0" xr:uid="{00000000-0006-0000-0100-00000A000000}">
      <text>
        <r>
          <rPr>
            <b/>
            <sz val="9"/>
            <color indexed="81"/>
            <rFont val="ＭＳ Ｐゴシック"/>
            <family val="3"/>
            <charset val="128"/>
          </rPr>
          <t>Year (4 digits)</t>
        </r>
      </text>
    </comment>
    <comment ref="G49" authorId="0" shapeId="0" xr:uid="{00000000-0006-0000-0100-00000B000000}">
      <text>
        <r>
          <rPr>
            <b/>
            <sz val="9"/>
            <color indexed="81"/>
            <rFont val="ＭＳ Ｐゴシック"/>
            <family val="3"/>
            <charset val="128"/>
          </rPr>
          <t>エラーが発生した場合は、直接年数を入力してください。
If it is error value, you can fill out the number of year directly.</t>
        </r>
      </text>
    </comment>
    <comment ref="B50" authorId="0" shapeId="0" xr:uid="{00000000-0006-0000-0100-00000C000000}">
      <text>
        <r>
          <rPr>
            <b/>
            <sz val="9"/>
            <color indexed="81"/>
            <rFont val="ＭＳ Ｐゴシック"/>
            <family val="3"/>
            <charset val="128"/>
          </rPr>
          <t>Year (4 digits)</t>
        </r>
      </text>
    </comment>
    <comment ref="B51" authorId="0" shapeId="0" xr:uid="{00000000-0006-0000-0100-00000D000000}">
      <text>
        <r>
          <rPr>
            <b/>
            <sz val="9"/>
            <color indexed="81"/>
            <rFont val="ＭＳ Ｐゴシック"/>
            <family val="3"/>
            <charset val="128"/>
          </rPr>
          <t>Year (4 digits)</t>
        </r>
      </text>
    </comment>
    <comment ref="G51" authorId="0" shapeId="0" xr:uid="{00000000-0006-0000-0100-00000E000000}">
      <text>
        <r>
          <rPr>
            <b/>
            <sz val="9"/>
            <color indexed="81"/>
            <rFont val="ＭＳ Ｐゴシック"/>
            <family val="3"/>
            <charset val="128"/>
          </rPr>
          <t>エラーが発生した場合は、直接年数を入力してください。
If it is error value, you can fill out the number of year directly.</t>
        </r>
      </text>
    </comment>
    <comment ref="B52" authorId="0" shapeId="0" xr:uid="{00000000-0006-0000-0100-00000F000000}">
      <text>
        <r>
          <rPr>
            <b/>
            <sz val="9"/>
            <color indexed="81"/>
            <rFont val="ＭＳ Ｐゴシック"/>
            <family val="3"/>
            <charset val="128"/>
          </rPr>
          <t>Year (4 digits)</t>
        </r>
      </text>
    </comment>
    <comment ref="B53" authorId="0" shapeId="0" xr:uid="{00000000-0006-0000-0100-000010000000}">
      <text>
        <r>
          <rPr>
            <b/>
            <sz val="9"/>
            <color indexed="81"/>
            <rFont val="ＭＳ Ｐゴシック"/>
            <family val="3"/>
            <charset val="128"/>
          </rPr>
          <t>Year (4 digits)</t>
        </r>
      </text>
    </comment>
    <comment ref="G53" authorId="0" shapeId="0" xr:uid="{00000000-0006-0000-0100-000011000000}">
      <text>
        <r>
          <rPr>
            <b/>
            <sz val="9"/>
            <color indexed="81"/>
            <rFont val="ＭＳ Ｐゴシック"/>
            <family val="3"/>
            <charset val="128"/>
          </rPr>
          <t>エラーが発生した場合は、直接年数を入力してください。
If it is error value, you can fill out the number of year directly.</t>
        </r>
      </text>
    </comment>
    <comment ref="B54" authorId="0" shapeId="0" xr:uid="{00000000-0006-0000-0100-000012000000}">
      <text>
        <r>
          <rPr>
            <b/>
            <sz val="9"/>
            <color indexed="81"/>
            <rFont val="ＭＳ Ｐゴシック"/>
            <family val="3"/>
            <charset val="128"/>
          </rPr>
          <t>Year (4 digits)</t>
        </r>
      </text>
    </comment>
    <comment ref="B55" authorId="0" shapeId="0" xr:uid="{00000000-0006-0000-0100-000013000000}">
      <text>
        <r>
          <rPr>
            <b/>
            <sz val="9"/>
            <color indexed="81"/>
            <rFont val="ＭＳ Ｐゴシック"/>
            <family val="3"/>
            <charset val="128"/>
          </rPr>
          <t>Year (4 digits)</t>
        </r>
      </text>
    </comment>
    <comment ref="G55" authorId="0" shapeId="0" xr:uid="{00000000-0006-0000-0100-000014000000}">
      <text>
        <r>
          <rPr>
            <b/>
            <sz val="9"/>
            <color indexed="81"/>
            <rFont val="ＭＳ Ｐゴシック"/>
            <family val="3"/>
            <charset val="128"/>
          </rPr>
          <t>エラーが発生した場合は、直接年数を入力してください。
If it is error value, you can fill out the number of year directly.</t>
        </r>
      </text>
    </comment>
    <comment ref="B56" authorId="0" shapeId="0" xr:uid="{00000000-0006-0000-0100-000015000000}">
      <text>
        <r>
          <rPr>
            <b/>
            <sz val="9"/>
            <color indexed="81"/>
            <rFont val="ＭＳ Ｐゴシック"/>
            <family val="3"/>
            <charset val="128"/>
          </rPr>
          <t>Year (4 digits)</t>
        </r>
      </text>
    </comment>
    <comment ref="B57" authorId="0" shapeId="0" xr:uid="{00000000-0006-0000-0100-000016000000}">
      <text>
        <r>
          <rPr>
            <b/>
            <sz val="9"/>
            <color indexed="81"/>
            <rFont val="ＭＳ Ｐゴシック"/>
            <family val="3"/>
            <charset val="128"/>
          </rPr>
          <t>Year (4 digits)</t>
        </r>
      </text>
    </comment>
    <comment ref="G57" authorId="0" shapeId="0" xr:uid="{00000000-0006-0000-0100-000017000000}">
      <text>
        <r>
          <rPr>
            <b/>
            <sz val="9"/>
            <color indexed="81"/>
            <rFont val="ＭＳ Ｐゴシック"/>
            <family val="3"/>
            <charset val="128"/>
          </rPr>
          <t>エラーが発生した場合は、直接年数を入力してください。
If it is error value, you can fill out the number of year directly.</t>
        </r>
      </text>
    </comment>
    <comment ref="B58" authorId="0" shapeId="0" xr:uid="{00000000-0006-0000-0100-000018000000}">
      <text>
        <r>
          <rPr>
            <b/>
            <sz val="9"/>
            <color indexed="81"/>
            <rFont val="ＭＳ Ｐゴシック"/>
            <family val="3"/>
            <charset val="128"/>
          </rPr>
          <t>Year (4 digits)</t>
        </r>
      </text>
    </comment>
    <comment ref="B59" authorId="0" shapeId="0" xr:uid="{00000000-0006-0000-0100-000019000000}">
      <text>
        <r>
          <rPr>
            <b/>
            <sz val="9"/>
            <color indexed="81"/>
            <rFont val="ＭＳ Ｐゴシック"/>
            <family val="3"/>
            <charset val="128"/>
          </rPr>
          <t>Year (4 digits)</t>
        </r>
      </text>
    </comment>
    <comment ref="G59" authorId="0" shapeId="0" xr:uid="{00000000-0006-0000-0100-00001A000000}">
      <text>
        <r>
          <rPr>
            <b/>
            <sz val="9"/>
            <color indexed="81"/>
            <rFont val="ＭＳ Ｐゴシック"/>
            <family val="3"/>
            <charset val="128"/>
          </rPr>
          <t>エラーが発生した場合は、直接年数を入力してください。
If it is error value, you can fill out the number of year directly.</t>
        </r>
        <r>
          <rPr>
            <sz val="9"/>
            <color indexed="81"/>
            <rFont val="ＭＳ Ｐゴシック"/>
            <family val="3"/>
            <charset val="128"/>
          </rPr>
          <t xml:space="preserve">
</t>
        </r>
      </text>
    </comment>
    <comment ref="B60" authorId="0" shapeId="0" xr:uid="{00000000-0006-0000-0100-00001B000000}">
      <text>
        <r>
          <rPr>
            <b/>
            <sz val="9"/>
            <color indexed="81"/>
            <rFont val="ＭＳ Ｐゴシック"/>
            <family val="3"/>
            <charset val="128"/>
          </rPr>
          <t>Year (4 digits)</t>
        </r>
      </text>
    </comment>
    <comment ref="B61" authorId="0" shapeId="0" xr:uid="{00000000-0006-0000-0100-00001C000000}">
      <text>
        <r>
          <rPr>
            <b/>
            <sz val="9"/>
            <color indexed="81"/>
            <rFont val="ＭＳ Ｐゴシック"/>
            <family val="3"/>
            <charset val="128"/>
          </rPr>
          <t>Year (4 digits)</t>
        </r>
      </text>
    </comment>
    <comment ref="G61" authorId="0" shapeId="0" xr:uid="{00000000-0006-0000-0100-00001D000000}">
      <text>
        <r>
          <rPr>
            <b/>
            <sz val="9"/>
            <color indexed="81"/>
            <rFont val="ＭＳ Ｐゴシック"/>
            <family val="3"/>
            <charset val="128"/>
          </rPr>
          <t>エラーが発生した場合は、直接年数を入力してください。
If it is error value, you can fill out the number of year directly.</t>
        </r>
      </text>
    </comment>
    <comment ref="B62" authorId="0" shapeId="0" xr:uid="{00000000-0006-0000-0100-00001E000000}">
      <text>
        <r>
          <rPr>
            <b/>
            <sz val="9"/>
            <color indexed="81"/>
            <rFont val="ＭＳ Ｐゴシック"/>
            <family val="3"/>
            <charset val="128"/>
          </rPr>
          <t>Year (4 digits)</t>
        </r>
      </text>
    </comment>
    <comment ref="B63" authorId="0" shapeId="0" xr:uid="{00000000-0006-0000-0100-00001F000000}">
      <text>
        <r>
          <rPr>
            <b/>
            <sz val="9"/>
            <color indexed="81"/>
            <rFont val="ＭＳ Ｐゴシック"/>
            <family val="3"/>
            <charset val="128"/>
          </rPr>
          <t>Year (4 digits)</t>
        </r>
      </text>
    </comment>
    <comment ref="G63" authorId="0" shapeId="0" xr:uid="{00000000-0006-0000-0100-000020000000}">
      <text>
        <r>
          <rPr>
            <b/>
            <sz val="9"/>
            <color indexed="81"/>
            <rFont val="ＭＳ Ｐゴシック"/>
            <family val="3"/>
            <charset val="128"/>
          </rPr>
          <t>エラーが発生した場合は、直接年数を入力してください。
If it is error value, you can fill out the number of year directly.</t>
        </r>
      </text>
    </comment>
    <comment ref="B64" authorId="0" shapeId="0" xr:uid="{00000000-0006-0000-0100-000021000000}">
      <text>
        <r>
          <rPr>
            <b/>
            <sz val="9"/>
            <color indexed="81"/>
            <rFont val="ＭＳ Ｐゴシック"/>
            <family val="3"/>
            <charset val="128"/>
          </rPr>
          <t>Year (4 digits)</t>
        </r>
      </text>
    </comment>
    <comment ref="A69" authorId="0" shapeId="0" xr:uid="{00000000-0006-0000-0100-000022000000}">
      <text>
        <r>
          <rPr>
            <b/>
            <sz val="9"/>
            <color indexed="81"/>
            <rFont val="ＭＳ Ｐゴシック"/>
            <family val="3"/>
            <charset val="128"/>
          </rPr>
          <t>Year (4 digits)</t>
        </r>
      </text>
    </comment>
    <comment ref="A71" authorId="0" shapeId="0" xr:uid="{00000000-0006-0000-0100-000023000000}">
      <text>
        <r>
          <rPr>
            <b/>
            <sz val="9"/>
            <color indexed="81"/>
            <rFont val="ＭＳ Ｐゴシック"/>
            <family val="3"/>
            <charset val="128"/>
          </rPr>
          <t>Year (4 digits)</t>
        </r>
      </text>
    </comment>
    <comment ref="A73" authorId="0" shapeId="0" xr:uid="{00000000-0006-0000-0100-000024000000}">
      <text>
        <r>
          <rPr>
            <b/>
            <sz val="9"/>
            <color indexed="81"/>
            <rFont val="ＭＳ Ｐゴシック"/>
            <family val="3"/>
            <charset val="128"/>
          </rPr>
          <t>Year (4 digits)</t>
        </r>
      </text>
    </comment>
    <comment ref="A75" authorId="0" shapeId="0" xr:uid="{00000000-0006-0000-0100-000025000000}">
      <text>
        <r>
          <rPr>
            <b/>
            <sz val="9"/>
            <color indexed="81"/>
            <rFont val="ＭＳ Ｐゴシック"/>
            <family val="3"/>
            <charset val="128"/>
          </rPr>
          <t>Year (4 digits)</t>
        </r>
      </text>
    </comment>
    <comment ref="A77" authorId="0" shapeId="0" xr:uid="{00000000-0006-0000-0100-000026000000}">
      <text>
        <r>
          <rPr>
            <b/>
            <sz val="9"/>
            <color indexed="81"/>
            <rFont val="ＭＳ Ｐゴシック"/>
            <family val="3"/>
            <charset val="128"/>
          </rPr>
          <t>Year (4 digits)</t>
        </r>
      </text>
    </comment>
  </commentList>
</comments>
</file>

<file path=xl/sharedStrings.xml><?xml version="1.0" encoding="utf-8"?>
<sst xmlns="http://schemas.openxmlformats.org/spreadsheetml/2006/main" count="218" uniqueCount="132">
  <si>
    <t>October</t>
    <phoneticPr fontId="1"/>
  </si>
  <si>
    <t>Enrollment Period</t>
    <phoneticPr fontId="1"/>
  </si>
  <si>
    <t>/</t>
    <phoneticPr fontId="1"/>
  </si>
  <si>
    <t>/</t>
    <phoneticPr fontId="1"/>
  </si>
  <si>
    <t>性別</t>
    <rPh sb="0" eb="2">
      <t>セイベツ</t>
    </rPh>
    <phoneticPr fontId="1"/>
  </si>
  <si>
    <t>誕生日</t>
    <rPh sb="0" eb="3">
      <t>タンジョウビ</t>
    </rPh>
    <phoneticPr fontId="1"/>
  </si>
  <si>
    <t>基準日</t>
    <rPh sb="0" eb="3">
      <t>キジュンビ</t>
    </rPh>
    <phoneticPr fontId="1"/>
  </si>
  <si>
    <t>/</t>
    <phoneticPr fontId="1"/>
  </si>
  <si>
    <t>From</t>
    <phoneticPr fontId="1"/>
  </si>
  <si>
    <t>To</t>
    <phoneticPr fontId="1"/>
  </si>
  <si>
    <t>Selection Division</t>
    <phoneticPr fontId="1"/>
  </si>
  <si>
    <t>選抜区分</t>
    <rPh sb="0" eb="2">
      <t>センバツ</t>
    </rPh>
    <rPh sb="2" eb="4">
      <t>クブン</t>
    </rPh>
    <phoneticPr fontId="1"/>
  </si>
  <si>
    <t>入学時期</t>
    <rPh sb="0" eb="2">
      <t>ニュウガク</t>
    </rPh>
    <rPh sb="2" eb="4">
      <t>ジキ</t>
    </rPh>
    <phoneticPr fontId="1"/>
  </si>
  <si>
    <t>4月</t>
    <rPh sb="1" eb="2">
      <t>ガツ</t>
    </rPh>
    <phoneticPr fontId="1"/>
  </si>
  <si>
    <t>10月</t>
    <rPh sb="2" eb="3">
      <t>ガツ</t>
    </rPh>
    <phoneticPr fontId="1"/>
  </si>
  <si>
    <r>
      <rPr>
        <sz val="9"/>
        <rFont val="ＭＳ Ｐ明朝"/>
        <family val="1"/>
        <charset val="128"/>
      </rPr>
      <t xml:space="preserve">男性
</t>
    </r>
    <r>
      <rPr>
        <sz val="9"/>
        <rFont val="Times New Roman"/>
        <family val="1"/>
      </rPr>
      <t>Male</t>
    </r>
    <rPh sb="0" eb="2">
      <t>ダンセイ</t>
    </rPh>
    <phoneticPr fontId="1"/>
  </si>
  <si>
    <r>
      <rPr>
        <sz val="9"/>
        <rFont val="ＭＳ Ｐ明朝"/>
        <family val="1"/>
        <charset val="128"/>
      </rPr>
      <t xml:space="preserve">女性
</t>
    </r>
    <r>
      <rPr>
        <sz val="9"/>
        <rFont val="Times New Roman"/>
        <family val="1"/>
      </rPr>
      <t>Female</t>
    </r>
    <rPh sb="0" eb="2">
      <t>ジョセイ</t>
    </rPh>
    <phoneticPr fontId="1"/>
  </si>
  <si>
    <r>
      <rPr>
        <sz val="9"/>
        <rFont val="ＭＳ Ｐ明朝"/>
        <family val="1"/>
        <charset val="128"/>
      </rPr>
      <t>姓</t>
    </r>
    <r>
      <rPr>
        <sz val="9"/>
        <rFont val="Century"/>
        <family val="1"/>
      </rPr>
      <t xml:space="preserve"> / </t>
    </r>
    <r>
      <rPr>
        <sz val="9"/>
        <rFont val="Times New Roman"/>
        <family val="1"/>
      </rPr>
      <t>Family name, Middle name</t>
    </r>
    <rPh sb="0" eb="1">
      <t>セイ</t>
    </rPh>
    <phoneticPr fontId="1"/>
  </si>
  <si>
    <r>
      <rPr>
        <sz val="9"/>
        <rFont val="ＭＳ Ｐ明朝"/>
        <family val="1"/>
        <charset val="128"/>
      </rPr>
      <t>名</t>
    </r>
    <r>
      <rPr>
        <sz val="9"/>
        <rFont val="Century"/>
        <family val="1"/>
      </rPr>
      <t xml:space="preserve"> / </t>
    </r>
    <r>
      <rPr>
        <sz val="9"/>
        <rFont val="Times New Roman"/>
        <family val="1"/>
      </rPr>
      <t>First name</t>
    </r>
    <rPh sb="0" eb="1">
      <t>メイ</t>
    </rPh>
    <phoneticPr fontId="1"/>
  </si>
  <si>
    <t>Gender</t>
    <phoneticPr fontId="1"/>
  </si>
  <si>
    <t>April</t>
    <phoneticPr fontId="1"/>
  </si>
  <si>
    <t>年　 　月</t>
    <rPh sb="0" eb="1">
      <t>ネン</t>
    </rPh>
    <rPh sb="4" eb="5">
      <t>ツキ</t>
    </rPh>
    <phoneticPr fontId="1"/>
  </si>
  <si>
    <t>Year / Month</t>
    <phoneticPr fontId="1"/>
  </si>
  <si>
    <t>タイトル</t>
    <phoneticPr fontId="1"/>
  </si>
  <si>
    <t>Title</t>
    <phoneticPr fontId="1"/>
  </si>
  <si>
    <t>Abstracts of research papers, Name of accreditation organization</t>
    <phoneticPr fontId="1"/>
  </si>
  <si>
    <r>
      <rPr>
        <b/>
        <sz val="12"/>
        <rFont val="ＭＳ ゴシック"/>
        <family val="3"/>
        <charset val="128"/>
      </rPr>
      <t>環境システム専攻</t>
    </r>
    <r>
      <rPr>
        <b/>
        <sz val="12"/>
        <rFont val="Times New Roman"/>
        <family val="1"/>
      </rPr>
      <t xml:space="preserve"> / Graduate Program in Environmental Systems</t>
    </r>
    <rPh sb="0" eb="2">
      <t>カンキョウ</t>
    </rPh>
    <rPh sb="6" eb="8">
      <t>センコウ</t>
    </rPh>
    <phoneticPr fontId="1"/>
  </si>
  <si>
    <t>Examinee No.</t>
    <phoneticPr fontId="1"/>
  </si>
  <si>
    <t>受験番号</t>
    <rPh sb="0" eb="2">
      <t>ジュケン</t>
    </rPh>
    <rPh sb="2" eb="4">
      <t>バンゴウ</t>
    </rPh>
    <phoneticPr fontId="1"/>
  </si>
  <si>
    <t xml:space="preserve">○
</t>
    <phoneticPr fontId="1"/>
  </si>
  <si>
    <r>
      <rPr>
        <sz val="10"/>
        <rFont val="ＭＳ Ｐ明朝"/>
        <family val="1"/>
        <charset val="128"/>
      </rPr>
      <t xml:space="preserve">氏　名
</t>
    </r>
    <r>
      <rPr>
        <sz val="10"/>
        <rFont val="Times New Roman"/>
        <family val="1"/>
      </rPr>
      <t>Name</t>
    </r>
    <rPh sb="0" eb="1">
      <t>シ</t>
    </rPh>
    <rPh sb="2" eb="3">
      <t>ナ</t>
    </rPh>
    <phoneticPr fontId="1"/>
  </si>
  <si>
    <r>
      <rPr>
        <sz val="10.5"/>
        <rFont val="ＭＳ Ｐ明朝"/>
        <family val="1"/>
        <charset val="128"/>
      </rPr>
      <t>資源化学システムコース</t>
    </r>
    <r>
      <rPr>
        <sz val="10.5"/>
        <rFont val="Times New Roman"/>
        <family val="1"/>
      </rPr>
      <t xml:space="preserve"> / Resources and Chemical Systems</t>
    </r>
    <rPh sb="0" eb="2">
      <t>シゲン</t>
    </rPh>
    <rPh sb="2" eb="4">
      <t>カガク</t>
    </rPh>
    <phoneticPr fontId="1"/>
  </si>
  <si>
    <r>
      <rPr>
        <sz val="10.5"/>
        <rFont val="ＭＳ Ｐ明朝"/>
        <family val="1"/>
        <charset val="128"/>
      </rPr>
      <t>環境生態システムコース</t>
    </r>
    <r>
      <rPr>
        <sz val="10.5"/>
        <rFont val="Times New Roman"/>
        <family val="1"/>
      </rPr>
      <t xml:space="preserve"> / Environmental and Ecological Systems</t>
    </r>
    <rPh sb="0" eb="2">
      <t>カンキョウ</t>
    </rPh>
    <rPh sb="2" eb="4">
      <t>セイタイ</t>
    </rPh>
    <phoneticPr fontId="1"/>
  </si>
  <si>
    <r>
      <rPr>
        <sz val="10.5"/>
        <rFont val="ＭＳ Ｐ明朝"/>
        <family val="1"/>
        <charset val="128"/>
      </rPr>
      <t>機械システムコース</t>
    </r>
    <r>
      <rPr>
        <sz val="10.5"/>
        <rFont val="Times New Roman"/>
        <family val="1"/>
      </rPr>
      <t xml:space="preserve"> / Mechanical Systems Engineering</t>
    </r>
    <rPh sb="0" eb="2">
      <t>キカイ</t>
    </rPh>
    <phoneticPr fontId="1"/>
  </si>
  <si>
    <r>
      <rPr>
        <sz val="10.5"/>
        <rFont val="ＭＳ Ｐ明朝"/>
        <family val="1"/>
        <charset val="128"/>
      </rPr>
      <t>建築デザインコース</t>
    </r>
    <r>
      <rPr>
        <sz val="10.5"/>
        <rFont val="Times New Roman"/>
        <family val="1"/>
      </rPr>
      <t xml:space="preserve"> / Architecture</t>
    </r>
    <rPh sb="0" eb="2">
      <t>ケンチク</t>
    </rPh>
    <phoneticPr fontId="1"/>
  </si>
  <si>
    <r>
      <rPr>
        <sz val="10.5"/>
        <rFont val="ＭＳ Ｐ明朝"/>
        <family val="1"/>
        <charset val="128"/>
      </rPr>
      <t xml:space="preserve">計算機科学コース </t>
    </r>
    <r>
      <rPr>
        <sz val="10.5"/>
        <rFont val="Times New Roman"/>
        <family val="1"/>
      </rPr>
      <t>/ Computer Science</t>
    </r>
    <rPh sb="0" eb="2">
      <t>ケイサン</t>
    </rPh>
    <rPh sb="2" eb="3">
      <t>キ</t>
    </rPh>
    <rPh sb="3" eb="5">
      <t>カガク</t>
    </rPh>
    <phoneticPr fontId="1"/>
  </si>
  <si>
    <r>
      <rPr>
        <sz val="10.5"/>
        <rFont val="ＭＳ Ｐ明朝"/>
        <family val="1"/>
        <charset val="128"/>
      </rPr>
      <t>融合システムコース</t>
    </r>
    <r>
      <rPr>
        <sz val="10.5"/>
        <rFont val="ＭＳ 明朝"/>
        <family val="1"/>
        <charset val="128"/>
      </rPr>
      <t xml:space="preserve"> </t>
    </r>
    <r>
      <rPr>
        <sz val="10.5"/>
        <rFont val="Times New Roman"/>
        <family val="1"/>
      </rPr>
      <t>/ Applied Information Systems</t>
    </r>
    <rPh sb="0" eb="2">
      <t>ユウゴウ</t>
    </rPh>
    <phoneticPr fontId="1"/>
  </si>
  <si>
    <t xml:space="preserve"> </t>
    <phoneticPr fontId="1"/>
  </si>
  <si>
    <t>年度</t>
    <phoneticPr fontId="1"/>
  </si>
  <si>
    <r>
      <rPr>
        <b/>
        <sz val="16"/>
        <rFont val="ＭＳ Ｐ明朝"/>
        <family val="1"/>
        <charset val="128"/>
      </rPr>
      <t>研究領域等希望調査書</t>
    </r>
    <r>
      <rPr>
        <b/>
        <sz val="16"/>
        <rFont val="Times New Roman"/>
        <family val="1"/>
      </rPr>
      <t xml:space="preserve"> / Research Plan Survey</t>
    </r>
    <rPh sb="0" eb="2">
      <t>ケンキュウ</t>
    </rPh>
    <rPh sb="2" eb="4">
      <t>リョウイキ</t>
    </rPh>
    <rPh sb="4" eb="5">
      <t>ナド</t>
    </rPh>
    <rPh sb="5" eb="7">
      <t>キボウ</t>
    </rPh>
    <rPh sb="7" eb="9">
      <t>チョウサ</t>
    </rPh>
    <rPh sb="9" eb="10">
      <t>ショ</t>
    </rPh>
    <phoneticPr fontId="1"/>
  </si>
  <si>
    <r>
      <rPr>
        <sz val="9"/>
        <rFont val="ＭＳ Ｐ明朝"/>
        <family val="1"/>
        <charset val="128"/>
      </rPr>
      <t xml:space="preserve">申請日
</t>
    </r>
    <r>
      <rPr>
        <sz val="9"/>
        <rFont val="Times New Roman"/>
        <family val="1"/>
      </rPr>
      <t>Application Date</t>
    </r>
    <rPh sb="0" eb="2">
      <t>シンセイ</t>
    </rPh>
    <rPh sb="2" eb="3">
      <t>ビ</t>
    </rPh>
    <phoneticPr fontId="1"/>
  </si>
  <si>
    <r>
      <rPr>
        <sz val="9"/>
        <rFont val="ＭＳ Ｐ明朝"/>
        <family val="1"/>
        <charset val="128"/>
      </rPr>
      <t xml:space="preserve">年
</t>
    </r>
    <r>
      <rPr>
        <sz val="9"/>
        <rFont val="Times New Roman"/>
        <family val="1"/>
      </rPr>
      <t>Year:</t>
    </r>
    <rPh sb="0" eb="1">
      <t>ネン</t>
    </rPh>
    <phoneticPr fontId="1"/>
  </si>
  <si>
    <r>
      <rPr>
        <sz val="9"/>
        <rFont val="ＭＳ Ｐ明朝"/>
        <family val="1"/>
        <charset val="128"/>
      </rPr>
      <t xml:space="preserve">日
</t>
    </r>
    <r>
      <rPr>
        <sz val="9"/>
        <rFont val="Times New Roman"/>
        <family val="1"/>
      </rPr>
      <t>Day:</t>
    </r>
    <rPh sb="0" eb="1">
      <t>ヒ</t>
    </rPh>
    <phoneticPr fontId="1"/>
  </si>
  <si>
    <r>
      <rPr>
        <sz val="10.5"/>
        <rFont val="ＭＳ Ｐ明朝"/>
        <family val="1"/>
        <charset val="128"/>
      </rPr>
      <t>バイオシステムコース</t>
    </r>
    <r>
      <rPr>
        <sz val="10.5"/>
        <rFont val="Century"/>
        <family val="1"/>
      </rPr>
      <t xml:space="preserve"> </t>
    </r>
    <r>
      <rPr>
        <sz val="10.5"/>
        <rFont val="Times New Roman"/>
        <family val="1"/>
      </rPr>
      <t>/ Biosystems</t>
    </r>
    <phoneticPr fontId="1"/>
  </si>
  <si>
    <t>集合後最初の試験科目</t>
    <rPh sb="0" eb="2">
      <t>シュウゴウ</t>
    </rPh>
    <rPh sb="2" eb="3">
      <t>ゴ</t>
    </rPh>
    <rPh sb="3" eb="5">
      <t>サイショ</t>
    </rPh>
    <rPh sb="6" eb="8">
      <t>シケン</t>
    </rPh>
    <rPh sb="8" eb="10">
      <t>カモク</t>
    </rPh>
    <phoneticPr fontId="1"/>
  </si>
  <si>
    <t>試験開始時刻</t>
    <rPh sb="0" eb="2">
      <t>シケン</t>
    </rPh>
    <rPh sb="2" eb="4">
      <t>カイシ</t>
    </rPh>
    <rPh sb="4" eb="6">
      <t>ジコク</t>
    </rPh>
    <phoneticPr fontId="1"/>
  </si>
  <si>
    <t>集合時間</t>
    <rPh sb="0" eb="2">
      <t>シュウゴウ</t>
    </rPh>
    <rPh sb="2" eb="4">
      <t>ジカン</t>
    </rPh>
    <phoneticPr fontId="1"/>
  </si>
  <si>
    <t>面接</t>
  </si>
  <si>
    <t>General Selection</t>
    <phoneticPr fontId="1"/>
  </si>
  <si>
    <t>社会人特別選抜</t>
    <rPh sb="0" eb="2">
      <t>シャカイ</t>
    </rPh>
    <rPh sb="2" eb="3">
      <t>ジン</t>
    </rPh>
    <rPh sb="3" eb="5">
      <t>トクベツ</t>
    </rPh>
    <rPh sb="5" eb="7">
      <t>センバツ</t>
    </rPh>
    <phoneticPr fontId="1"/>
  </si>
  <si>
    <t>一般選抜</t>
    <phoneticPr fontId="1"/>
  </si>
  <si>
    <t>【社会人特別選抜志願者 記入欄】</t>
    <rPh sb="1" eb="3">
      <t>シャカイ</t>
    </rPh>
    <rPh sb="3" eb="4">
      <t>ジン</t>
    </rPh>
    <rPh sb="4" eb="6">
      <t>トクベツ</t>
    </rPh>
    <rPh sb="6" eb="8">
      <t>センバツ</t>
    </rPh>
    <rPh sb="8" eb="11">
      <t>シガンシャ</t>
    </rPh>
    <rPh sb="12" eb="14">
      <t>キニュウ</t>
    </rPh>
    <rPh sb="14" eb="15">
      <t>ラン</t>
    </rPh>
    <phoneticPr fontId="1"/>
  </si>
  <si>
    <t>一般選抜</t>
    <rPh sb="0" eb="4">
      <t>イッパンセンバツ</t>
    </rPh>
    <phoneticPr fontId="1"/>
  </si>
  <si>
    <t>社会人</t>
    <rPh sb="0" eb="3">
      <t>シャカイジン</t>
    </rPh>
    <phoneticPr fontId="1"/>
  </si>
  <si>
    <t>Special Selection for People in Employment</t>
    <phoneticPr fontId="1"/>
  </si>
  <si>
    <t>(Write in the back if you apply for the Special Selection for People in Employment.)</t>
    <phoneticPr fontId="1"/>
  </si>
  <si>
    <r>
      <rPr>
        <sz val="10"/>
        <rFont val="ＭＳ Ｐ明朝"/>
        <family val="1"/>
        <charset val="128"/>
      </rPr>
      <t xml:space="preserve">指導教員名
</t>
    </r>
    <r>
      <rPr>
        <sz val="10"/>
        <rFont val="Times New Roman"/>
        <family val="1"/>
      </rPr>
      <t>Instructor's name</t>
    </r>
    <rPh sb="0" eb="2">
      <t>シドウ</t>
    </rPh>
    <rPh sb="2" eb="4">
      <t>キョウイン</t>
    </rPh>
    <rPh sb="4" eb="5">
      <t>メイ</t>
    </rPh>
    <phoneticPr fontId="1"/>
  </si>
  <si>
    <r>
      <rPr>
        <sz val="11"/>
        <rFont val="Century"/>
        <family val="1"/>
      </rPr>
      <t>4</t>
    </r>
    <r>
      <rPr>
        <sz val="11"/>
        <rFont val="ＭＳ Ｐ明朝"/>
        <family val="1"/>
        <charset val="128"/>
      </rPr>
      <t>月</t>
    </r>
    <rPh sb="1" eb="2">
      <t>ガツ</t>
    </rPh>
    <phoneticPr fontId="1"/>
  </si>
  <si>
    <r>
      <rPr>
        <sz val="11"/>
        <rFont val="Century"/>
        <family val="1"/>
      </rPr>
      <t>10</t>
    </r>
    <r>
      <rPr>
        <sz val="11"/>
        <rFont val="ＭＳ Ｐ明朝"/>
        <family val="1"/>
        <charset val="128"/>
      </rPr>
      <t>月</t>
    </r>
    <rPh sb="2" eb="3">
      <t>ガツ</t>
    </rPh>
    <phoneticPr fontId="1"/>
  </si>
  <si>
    <r>
      <rPr>
        <b/>
        <sz val="11"/>
        <rFont val="ＭＳ Ｐ明朝"/>
        <family val="1"/>
        <charset val="128"/>
      </rPr>
      <t>履歴書</t>
    </r>
    <r>
      <rPr>
        <b/>
        <sz val="11"/>
        <rFont val="ＭＳ 明朝"/>
        <family val="1"/>
        <charset val="128"/>
      </rPr>
      <t xml:space="preserve"> </t>
    </r>
    <r>
      <rPr>
        <b/>
        <sz val="11"/>
        <rFont val="Times New Roman"/>
        <family val="1"/>
      </rPr>
      <t>/ Personal Resume</t>
    </r>
    <rPh sb="0" eb="3">
      <t>リレキショ</t>
    </rPh>
    <phoneticPr fontId="1"/>
  </si>
  <si>
    <r>
      <rPr>
        <sz val="8"/>
        <rFont val="ＭＳ Ｐ明朝"/>
        <family val="1"/>
        <charset val="128"/>
      </rPr>
      <t>年数</t>
    </r>
    <r>
      <rPr>
        <sz val="8"/>
        <rFont val="Times New Roman"/>
        <family val="1"/>
      </rPr>
      <t>Number of Years</t>
    </r>
    <rPh sb="0" eb="2">
      <t>ネンスウ</t>
    </rPh>
    <phoneticPr fontId="1"/>
  </si>
  <si>
    <r>
      <rPr>
        <sz val="8"/>
        <rFont val="ＭＳ Ｐ明朝"/>
        <family val="1"/>
        <charset val="128"/>
      </rPr>
      <t xml:space="preserve">自
</t>
    </r>
    <r>
      <rPr>
        <sz val="8"/>
        <rFont val="Times New Roman"/>
        <family val="1"/>
      </rPr>
      <t>From</t>
    </r>
    <rPh sb="0" eb="1">
      <t>ジ</t>
    </rPh>
    <phoneticPr fontId="1"/>
  </si>
  <si>
    <r>
      <rPr>
        <sz val="8"/>
        <rFont val="ＭＳ Ｐ明朝"/>
        <family val="1"/>
        <charset val="128"/>
      </rPr>
      <t xml:space="preserve">至
</t>
    </r>
    <r>
      <rPr>
        <sz val="8"/>
        <rFont val="Times New Roman"/>
        <family val="1"/>
      </rPr>
      <t>To</t>
    </r>
    <rPh sb="0" eb="1">
      <t>イタ</t>
    </rPh>
    <phoneticPr fontId="1"/>
  </si>
  <si>
    <r>
      <t>備考（論文の概要・認定機関名等）</t>
    </r>
    <r>
      <rPr>
        <sz val="9"/>
        <rFont val="Times New Roman"/>
        <family val="1"/>
      </rPr>
      <t/>
    </r>
    <rPh sb="6" eb="8">
      <t>ガイヨウ</t>
    </rPh>
    <phoneticPr fontId="1"/>
  </si>
  <si>
    <r>
      <rPr>
        <sz val="10"/>
        <rFont val="ＭＳ Ｐ明朝"/>
        <family val="1"/>
        <charset val="128"/>
      </rPr>
      <t>フリガナ</t>
    </r>
    <r>
      <rPr>
        <sz val="10"/>
        <rFont val="ＭＳ 明朝"/>
        <family val="1"/>
        <charset val="128"/>
      </rPr>
      <t xml:space="preserve"> / </t>
    </r>
    <r>
      <rPr>
        <sz val="10"/>
        <rFont val="Times New Roman"/>
        <family val="1"/>
      </rPr>
      <t>Furigana</t>
    </r>
    <phoneticPr fontId="1"/>
  </si>
  <si>
    <r>
      <rPr>
        <sz val="10"/>
        <rFont val="ＭＳ Ｐ明朝"/>
        <family val="1"/>
        <charset val="128"/>
      </rPr>
      <t>志望専攻</t>
    </r>
    <r>
      <rPr>
        <sz val="10"/>
        <rFont val="Times New Roman"/>
        <family val="1"/>
      </rPr>
      <t xml:space="preserve"> / Program</t>
    </r>
    <phoneticPr fontId="1"/>
  </si>
  <si>
    <r>
      <t>(</t>
    </r>
    <r>
      <rPr>
        <sz val="8"/>
        <rFont val="ＭＳ Ｐ明朝"/>
        <family val="1"/>
        <charset val="128"/>
      </rPr>
      <t xml:space="preserve">記入不可 </t>
    </r>
    <r>
      <rPr>
        <sz val="8"/>
        <rFont val="Yu Gothic"/>
        <family val="1"/>
        <charset val="128"/>
      </rPr>
      <t xml:space="preserve">/ </t>
    </r>
    <r>
      <rPr>
        <sz val="8"/>
        <rFont val="Times New Roman"/>
        <family val="1"/>
      </rPr>
      <t>Do not fill in)</t>
    </r>
    <rPh sb="1" eb="5">
      <t>キニュウフカ</t>
    </rPh>
    <phoneticPr fontId="1"/>
  </si>
  <si>
    <r>
      <rPr>
        <sz val="9"/>
        <rFont val="ＭＳ Ｐ明朝"/>
        <family val="1"/>
        <charset val="128"/>
      </rPr>
      <t>高等学校名（中等教育）</t>
    </r>
    <r>
      <rPr>
        <sz val="9"/>
        <rFont val="Times New Roman"/>
        <family val="1"/>
      </rPr>
      <t xml:space="preserve"> / Name of High School (Secondary Education)</t>
    </r>
    <phoneticPr fontId="1"/>
  </si>
  <si>
    <r>
      <rPr>
        <sz val="9"/>
        <rFont val="ＭＳ Ｐ明朝"/>
        <family val="1"/>
        <charset val="128"/>
      </rPr>
      <t>大学・学部・学科・専攻名等（高等教育）</t>
    </r>
    <r>
      <rPr>
        <sz val="9"/>
        <rFont val="Times New Roman"/>
        <family val="1"/>
      </rPr>
      <t xml:space="preserve"> / Name of University, Faculty, Department, Major (Higher Education)</t>
    </r>
    <phoneticPr fontId="1"/>
  </si>
  <si>
    <r>
      <rPr>
        <sz val="9"/>
        <rFont val="ＭＳ Ｐ明朝"/>
        <family val="1"/>
        <charset val="128"/>
      </rPr>
      <t>大学院・研究科・専攻名等（高等教育）</t>
    </r>
    <r>
      <rPr>
        <sz val="9"/>
        <rFont val="Times New Roman"/>
        <family val="1"/>
      </rPr>
      <t xml:space="preserve"> / Name of Graduate School, Programs (Higher Education)</t>
    </r>
    <phoneticPr fontId="1"/>
  </si>
  <si>
    <r>
      <rPr>
        <b/>
        <sz val="12"/>
        <rFont val="ＭＳ ゴシック"/>
        <family val="3"/>
        <charset val="128"/>
      </rPr>
      <t>環境工学専攻</t>
    </r>
    <r>
      <rPr>
        <b/>
        <sz val="12"/>
        <rFont val="Times New Roman"/>
        <family val="1"/>
      </rPr>
      <t xml:space="preserve"> / Graduate Program in Environmental Engineering</t>
    </r>
    <rPh sb="0" eb="2">
      <t>カンキョウ</t>
    </rPh>
    <rPh sb="2" eb="4">
      <t>コウガク</t>
    </rPh>
    <rPh sb="4" eb="6">
      <t>センコウ</t>
    </rPh>
    <phoneticPr fontId="1"/>
  </si>
  <si>
    <r>
      <rPr>
        <b/>
        <sz val="12"/>
        <rFont val="ＭＳ ゴシック"/>
        <family val="3"/>
        <charset val="128"/>
      </rPr>
      <t>情報工学専攻</t>
    </r>
    <r>
      <rPr>
        <b/>
        <sz val="12"/>
        <rFont val="Times New Roman"/>
        <family val="1"/>
      </rPr>
      <t xml:space="preserve"> / Graduate Program in Information Engineering</t>
    </r>
    <rPh sb="0" eb="2">
      <t>ジョウホウ</t>
    </rPh>
    <rPh sb="2" eb="4">
      <t>コウガク</t>
    </rPh>
    <rPh sb="4" eb="6">
      <t>センコウ</t>
    </rPh>
    <phoneticPr fontId="1"/>
  </si>
  <si>
    <t>「本大学院で研究しようとする分野」および「希望する研究指導教員」を記入してください。
（必ず事前に、各コースのメールアドレスに問い合わせてください。）</t>
    <rPh sb="44" eb="45">
      <t>カナラ</t>
    </rPh>
    <rPh sb="46" eb="48">
      <t>ジゼン</t>
    </rPh>
    <rPh sb="50" eb="51">
      <t>カク</t>
    </rPh>
    <phoneticPr fontId="1"/>
  </si>
  <si>
    <r>
      <rPr>
        <sz val="10"/>
        <rFont val="ＭＳ Ｐ明朝"/>
        <family val="1"/>
        <charset val="128"/>
      </rPr>
      <t>志望コース</t>
    </r>
    <r>
      <rPr>
        <sz val="10"/>
        <rFont val="Times New Roman"/>
        <family val="1"/>
      </rPr>
      <t xml:space="preserve"> / Course</t>
    </r>
    <rPh sb="0" eb="2">
      <t>シボウ</t>
    </rPh>
    <phoneticPr fontId="1"/>
  </si>
  <si>
    <t>（社会人特別選抜志願者は裏面も記入してください。）</t>
    <rPh sb="1" eb="8">
      <t>シャカイジントクベツセンバツ</t>
    </rPh>
    <rPh sb="8" eb="11">
      <t>シガンシャ</t>
    </rPh>
    <rPh sb="12" eb="14">
      <t>リメン</t>
    </rPh>
    <rPh sb="15" eb="17">
      <t>キニュウ</t>
    </rPh>
    <phoneticPr fontId="1"/>
  </si>
  <si>
    <r>
      <rPr>
        <sz val="9"/>
        <rFont val="ＭＳ Ｐ明朝"/>
        <family val="1"/>
        <charset val="128"/>
      </rPr>
      <t xml:space="preserve">研究成果・報告書・公的資格などこれからの研究の参考となる経歴について記入してください。
</t>
    </r>
    <r>
      <rPr>
        <sz val="9"/>
        <rFont val="Times New Roman"/>
        <family val="1"/>
      </rPr>
      <t>Reserch results, reports, official certifications, etc. that might serve as reference for the future studies.</t>
    </r>
    <phoneticPr fontId="1"/>
  </si>
  <si>
    <r>
      <t>*</t>
    </r>
    <r>
      <rPr>
        <vertAlign val="superscript"/>
        <sz val="9"/>
        <rFont val="Times New Roman"/>
        <family val="1"/>
      </rPr>
      <t xml:space="preserve">1   </t>
    </r>
    <r>
      <rPr>
        <sz val="9"/>
        <rFont val="ＭＳ Ｐ明朝"/>
        <family val="1"/>
        <charset val="128"/>
      </rPr>
      <t>外国籍の方は、使用中のフリガナがあれば記入してください。</t>
    </r>
    <r>
      <rPr>
        <sz val="9"/>
        <rFont val="ＭＳ 明朝"/>
        <family val="1"/>
        <charset val="128"/>
      </rPr>
      <t>　</t>
    </r>
    <r>
      <rPr>
        <sz val="9"/>
        <rFont val="Times New Roman"/>
        <family val="1"/>
      </rPr>
      <t>Japanese pronunciation should be written in Katakana characters if you know.</t>
    </r>
    <r>
      <rPr>
        <sz val="9"/>
        <rFont val="ＭＳ Ｐ明朝"/>
        <family val="1"/>
        <charset val="128"/>
      </rPr>
      <t>　</t>
    </r>
    <rPh sb="5" eb="8">
      <t>ガイコクセキ</t>
    </rPh>
    <rPh sb="9" eb="10">
      <t>カタ</t>
    </rPh>
    <phoneticPr fontId="1"/>
  </si>
  <si>
    <r>
      <t>*</t>
    </r>
    <r>
      <rPr>
        <vertAlign val="superscript"/>
        <sz val="9"/>
        <rFont val="Times New Roman"/>
        <family val="1"/>
      </rPr>
      <t xml:space="preserve">2   </t>
    </r>
    <r>
      <rPr>
        <sz val="9"/>
        <rFont val="ＭＳ Ｐ明朝"/>
        <family val="1"/>
        <charset val="128"/>
      </rPr>
      <t>外国籍の方は、</t>
    </r>
    <r>
      <rPr>
        <vertAlign val="superscript"/>
        <sz val="9"/>
        <rFont val="Times New Roman"/>
        <family val="1"/>
      </rPr>
      <t xml:space="preserve"> </t>
    </r>
    <r>
      <rPr>
        <sz val="9"/>
        <rFont val="ＭＳ Ｐ明朝"/>
        <family val="1"/>
        <charset val="128"/>
      </rPr>
      <t>漢字氏名があれば記入してください。　</t>
    </r>
    <r>
      <rPr>
        <sz val="9"/>
        <rFont val="Times New Roman"/>
        <family val="1"/>
      </rPr>
      <t>Write your name in Chinese characters if you have.</t>
    </r>
    <rPh sb="5" eb="8">
      <t>ガイコクセキ</t>
    </rPh>
    <rPh sb="9" eb="10">
      <t>カタ</t>
    </rPh>
    <rPh sb="13" eb="15">
      <t>カンジ</t>
    </rPh>
    <rPh sb="15" eb="17">
      <t>シメイ</t>
    </rPh>
    <rPh sb="21" eb="23">
      <t>キニュウ</t>
    </rPh>
    <phoneticPr fontId="1"/>
  </si>
  <si>
    <r>
      <rPr>
        <sz val="10"/>
        <rFont val="ＭＳ Ｐ明朝"/>
        <family val="1"/>
        <charset val="128"/>
      </rPr>
      <t>郵便番号</t>
    </r>
    <r>
      <rPr>
        <sz val="10"/>
        <rFont val="Times New Roman"/>
        <family val="1"/>
      </rPr>
      <t xml:space="preserve"> / Postral Code</t>
    </r>
    <rPh sb="0" eb="4">
      <t>ユウビンバンゴウ</t>
    </rPh>
    <phoneticPr fontId="1"/>
  </si>
  <si>
    <r>
      <rPr>
        <sz val="10"/>
        <rFont val="ＭＳ Ｐ明朝"/>
        <family val="1"/>
        <charset val="128"/>
      </rPr>
      <t>電話番号</t>
    </r>
    <r>
      <rPr>
        <sz val="10"/>
        <rFont val="Times New Roman"/>
        <family val="1"/>
      </rPr>
      <t xml:space="preserve"> / Tel</t>
    </r>
    <phoneticPr fontId="1"/>
  </si>
  <si>
    <r>
      <rPr>
        <sz val="10"/>
        <rFont val="ＭＳ Ｐ明朝"/>
        <family val="1"/>
        <charset val="128"/>
      </rPr>
      <t>メールアドレス</t>
    </r>
    <r>
      <rPr>
        <sz val="10"/>
        <rFont val="Times New Roman"/>
        <family val="1"/>
      </rPr>
      <t xml:space="preserve"> / E-mail</t>
    </r>
    <phoneticPr fontId="1"/>
  </si>
  <si>
    <r>
      <rPr>
        <sz val="10"/>
        <rFont val="ＭＳ Ｐ明朝"/>
        <family val="1"/>
        <charset val="128"/>
      </rPr>
      <t>携帯電話番号</t>
    </r>
    <r>
      <rPr>
        <sz val="10"/>
        <rFont val="Times New Roman"/>
        <family val="1"/>
      </rPr>
      <t xml:space="preserve"> / Mobile</t>
    </r>
    <phoneticPr fontId="1"/>
  </si>
  <si>
    <r>
      <rPr>
        <sz val="10"/>
        <rFont val="ＭＳ Ｐ明朝"/>
        <family val="1"/>
        <charset val="128"/>
      </rPr>
      <t xml:space="preserve">住所
</t>
    </r>
    <r>
      <rPr>
        <sz val="10"/>
        <rFont val="Times New Roman"/>
        <family val="1"/>
      </rPr>
      <t>Address</t>
    </r>
    <rPh sb="0" eb="2">
      <t>ジュウショ</t>
    </rPh>
    <phoneticPr fontId="1"/>
  </si>
  <si>
    <r>
      <rPr>
        <sz val="10"/>
        <rFont val="ＭＳ Ｐ明朝"/>
        <family val="1"/>
        <charset val="128"/>
      </rPr>
      <t>資源化学システムコース</t>
    </r>
    <r>
      <rPr>
        <sz val="10"/>
        <rFont val="Times New Roman"/>
        <family val="1"/>
      </rPr>
      <t xml:space="preserve"> / Resources and Chemical Systems</t>
    </r>
    <rPh sb="0" eb="2">
      <t>シゲン</t>
    </rPh>
    <rPh sb="2" eb="4">
      <t>カガク</t>
    </rPh>
    <phoneticPr fontId="1"/>
  </si>
  <si>
    <r>
      <rPr>
        <sz val="10"/>
        <rFont val="ＭＳ Ｐ明朝"/>
        <family val="1"/>
        <charset val="128"/>
      </rPr>
      <t>環境生態システムコース</t>
    </r>
    <r>
      <rPr>
        <sz val="10"/>
        <rFont val="Times New Roman"/>
        <family val="1"/>
      </rPr>
      <t xml:space="preserve"> / Environmental and Ecological Systems</t>
    </r>
    <rPh sb="0" eb="2">
      <t>カンキョウ</t>
    </rPh>
    <rPh sb="2" eb="4">
      <t>セイタイ</t>
    </rPh>
    <phoneticPr fontId="1"/>
  </si>
  <si>
    <r>
      <rPr>
        <sz val="10"/>
        <rFont val="ＭＳ Ｐ明朝"/>
        <family val="1"/>
        <charset val="128"/>
      </rPr>
      <t>機械システムコース</t>
    </r>
    <r>
      <rPr>
        <sz val="10"/>
        <rFont val="Times New Roman"/>
        <family val="1"/>
      </rPr>
      <t xml:space="preserve"> / Mechanical Systems Engineering</t>
    </r>
    <rPh sb="0" eb="2">
      <t>キカイ</t>
    </rPh>
    <phoneticPr fontId="1"/>
  </si>
  <si>
    <r>
      <rPr>
        <sz val="10"/>
        <rFont val="ＭＳ Ｐ明朝"/>
        <family val="1"/>
        <charset val="128"/>
      </rPr>
      <t>建築デザインコース</t>
    </r>
    <r>
      <rPr>
        <sz val="10"/>
        <rFont val="Times New Roman"/>
        <family val="1"/>
      </rPr>
      <t xml:space="preserve"> / Architecture</t>
    </r>
    <rPh sb="0" eb="2">
      <t>ケンチク</t>
    </rPh>
    <phoneticPr fontId="1"/>
  </si>
  <si>
    <r>
      <rPr>
        <sz val="10"/>
        <rFont val="ＭＳ Ｐ明朝"/>
        <family val="1"/>
        <charset val="128"/>
      </rPr>
      <t>計算機科学コース</t>
    </r>
    <r>
      <rPr>
        <sz val="10"/>
        <rFont val="Times New Roman"/>
        <family val="1"/>
      </rPr>
      <t xml:space="preserve"> / Computer Science</t>
    </r>
    <rPh sb="0" eb="2">
      <t>ケイサン</t>
    </rPh>
    <rPh sb="2" eb="3">
      <t>キ</t>
    </rPh>
    <rPh sb="3" eb="5">
      <t>カガク</t>
    </rPh>
    <phoneticPr fontId="1"/>
  </si>
  <si>
    <r>
      <rPr>
        <sz val="10"/>
        <rFont val="ＭＳ Ｐ明朝"/>
        <family val="1"/>
        <charset val="128"/>
      </rPr>
      <t>融合システムコース</t>
    </r>
    <r>
      <rPr>
        <sz val="10"/>
        <rFont val="Times New Roman"/>
        <family val="1"/>
      </rPr>
      <t xml:space="preserve"> / Applied Information Systems</t>
    </r>
    <rPh sb="0" eb="2">
      <t>ユウゴウ</t>
    </rPh>
    <phoneticPr fontId="1"/>
  </si>
  <si>
    <r>
      <rPr>
        <sz val="10"/>
        <rFont val="ＭＳ Ｐ明朝"/>
        <family val="1"/>
        <charset val="128"/>
      </rPr>
      <t xml:space="preserve">氏　名
</t>
    </r>
    <r>
      <rPr>
        <sz val="10"/>
        <rFont val="Times New Roman"/>
        <family val="1"/>
      </rPr>
      <t xml:space="preserve">Name *2 </t>
    </r>
    <rPh sb="0" eb="1">
      <t>シ</t>
    </rPh>
    <rPh sb="2" eb="3">
      <t>ナ</t>
    </rPh>
    <phoneticPr fontId="1"/>
  </si>
  <si>
    <r>
      <rPr>
        <sz val="10"/>
        <rFont val="ＭＳ Ｐ明朝"/>
        <family val="1"/>
        <charset val="128"/>
      </rPr>
      <t xml:space="preserve">写真貼付欄
</t>
    </r>
    <r>
      <rPr>
        <sz val="10"/>
        <rFont val="Times New Roman"/>
        <family val="1"/>
      </rPr>
      <t>Glue Photo here</t>
    </r>
    <rPh sb="0" eb="2">
      <t>シャシン</t>
    </rPh>
    <rPh sb="2" eb="4">
      <t>テンプ</t>
    </rPh>
    <rPh sb="4" eb="5">
      <t>ラン</t>
    </rPh>
    <phoneticPr fontId="1"/>
  </si>
  <si>
    <r>
      <rPr>
        <sz val="11"/>
        <rFont val="Century"/>
        <family val="1"/>
      </rPr>
      <t>＠</t>
    </r>
  </si>
  <si>
    <r>
      <rPr>
        <sz val="9"/>
        <rFont val="ＭＳ Ｐ明朝"/>
        <family val="1"/>
        <charset val="128"/>
      </rPr>
      <t>フリガナ</t>
    </r>
    <r>
      <rPr>
        <sz val="9"/>
        <rFont val="Times New Roman"/>
        <family val="1"/>
      </rPr>
      <t xml:space="preserve">/Furigana *1 </t>
    </r>
    <phoneticPr fontId="1"/>
  </si>
  <si>
    <r>
      <rPr>
        <sz val="10"/>
        <rFont val="ＭＳ Ｐ明朝"/>
        <family val="1"/>
        <charset val="128"/>
      </rPr>
      <t>生年月日</t>
    </r>
    <r>
      <rPr>
        <sz val="10"/>
        <rFont val="Times New Roman"/>
        <family val="1"/>
      </rPr>
      <t>(</t>
    </r>
    <r>
      <rPr>
        <sz val="10"/>
        <rFont val="ＭＳ Ｐ明朝"/>
        <family val="1"/>
        <charset val="128"/>
      </rPr>
      <t>西暦</t>
    </r>
    <r>
      <rPr>
        <sz val="10"/>
        <rFont val="Times New Roman"/>
        <family val="1"/>
      </rPr>
      <t xml:space="preserve">) / Birth Day : </t>
    </r>
    <rPh sb="0" eb="2">
      <t>セイネン</t>
    </rPh>
    <rPh sb="2" eb="4">
      <t>ガッピ</t>
    </rPh>
    <rPh sb="5" eb="7">
      <t>セイレキ</t>
    </rPh>
    <phoneticPr fontId="1"/>
  </si>
  <si>
    <r>
      <rPr>
        <sz val="9"/>
        <rFont val="ＭＳ Ｐ明朝"/>
        <family val="1"/>
        <charset val="128"/>
      </rPr>
      <t>※外国籍のみ　　国・地域</t>
    </r>
    <r>
      <rPr>
        <sz val="10.5"/>
        <rFont val="Times New Roman"/>
        <family val="1"/>
      </rPr>
      <t xml:space="preserve"> / </t>
    </r>
    <r>
      <rPr>
        <sz val="10"/>
        <rFont val="Times New Roman"/>
        <family val="1"/>
      </rPr>
      <t>Nationality</t>
    </r>
    <r>
      <rPr>
        <sz val="10.5"/>
        <rFont val="ＭＳ Ｐ明朝"/>
        <family val="1"/>
        <charset val="128"/>
      </rPr>
      <t>　</t>
    </r>
    <r>
      <rPr>
        <sz val="10.5"/>
        <rFont val="Times New Roman"/>
        <family val="1"/>
      </rPr>
      <t xml:space="preserve">
</t>
    </r>
    <r>
      <rPr>
        <sz val="8"/>
        <rFont val="ＭＳ Ｐ明朝"/>
        <family val="1"/>
        <charset val="128"/>
      </rPr>
      <t>※</t>
    </r>
    <r>
      <rPr>
        <sz val="8"/>
        <rFont val="Times New Roman"/>
        <family val="1"/>
      </rPr>
      <t>Only for International Applicants</t>
    </r>
    <rPh sb="1" eb="4">
      <t>ガイコクセキ</t>
    </rPh>
    <rPh sb="8" eb="9">
      <t>クニ</t>
    </rPh>
    <rPh sb="10" eb="12">
      <t>チイキ</t>
    </rPh>
    <phoneticPr fontId="1"/>
  </si>
  <si>
    <r>
      <rPr>
        <sz val="10"/>
        <rFont val="ＭＳ Ｐ明朝"/>
        <family val="1"/>
        <charset val="128"/>
      </rPr>
      <t>年</t>
    </r>
    <r>
      <rPr>
        <sz val="10"/>
        <rFont val="Times New Roman"/>
        <family val="1"/>
      </rPr>
      <t xml:space="preserve">            </t>
    </r>
    <r>
      <rPr>
        <sz val="10"/>
        <rFont val="ＭＳ Ｐ明朝"/>
        <family val="1"/>
        <charset val="128"/>
      </rPr>
      <t>月</t>
    </r>
    <r>
      <rPr>
        <sz val="10"/>
        <rFont val="Times New Roman"/>
        <family val="1"/>
      </rPr>
      <t xml:space="preserve"> 
Year  /  Month</t>
    </r>
    <rPh sb="0" eb="1">
      <t>ネン</t>
    </rPh>
    <rPh sb="13" eb="14">
      <t>ツキ</t>
    </rPh>
    <phoneticPr fontId="1"/>
  </si>
  <si>
    <r>
      <rPr>
        <sz val="10"/>
        <rFont val="ＭＳ Ｐ明朝"/>
        <family val="1"/>
        <charset val="128"/>
      </rPr>
      <t xml:space="preserve">経歴等（学歴・職歴・研究歴等について記入してください。）
</t>
    </r>
    <r>
      <rPr>
        <sz val="10"/>
        <rFont val="Times New Roman"/>
        <family val="1"/>
      </rPr>
      <t>Academic records, Employment records, Research History, etc.</t>
    </r>
    <phoneticPr fontId="1"/>
  </si>
  <si>
    <r>
      <rPr>
        <sz val="10"/>
        <rFont val="ＭＳ Ｐ明朝"/>
        <family val="1"/>
        <charset val="128"/>
      </rPr>
      <t xml:space="preserve">本大学院で研究しようとする分野
</t>
    </r>
    <r>
      <rPr>
        <sz val="10"/>
        <rFont val="Times New Roman"/>
        <family val="1"/>
      </rPr>
      <t>Research area you would like to study</t>
    </r>
    <phoneticPr fontId="1"/>
  </si>
  <si>
    <r>
      <rPr>
        <sz val="10"/>
        <rFont val="ＭＳ Ｐ明朝"/>
        <family val="1"/>
        <charset val="128"/>
      </rPr>
      <t xml:space="preserve">希望する研究指導教員名
</t>
    </r>
    <r>
      <rPr>
        <sz val="10"/>
        <rFont val="Times New Roman"/>
        <family val="1"/>
      </rPr>
      <t>Name of the research and education supervisor</t>
    </r>
    <phoneticPr fontId="1"/>
  </si>
  <si>
    <r>
      <rPr>
        <sz val="10"/>
        <rFont val="ＭＳ Ｐ明朝"/>
        <family val="1"/>
        <charset val="128"/>
      </rPr>
      <t>大学または大学院等で専攻した分野について記入してください</t>
    </r>
    <r>
      <rPr>
        <sz val="10"/>
        <rFont val="ＭＳ 明朝"/>
        <family val="1"/>
        <charset val="128"/>
      </rPr>
      <t>。</t>
    </r>
    <r>
      <rPr>
        <sz val="10"/>
        <rFont val="Times New Roman"/>
        <family val="1"/>
      </rPr>
      <t xml:space="preserve">
State your current research field at university or graduate school.</t>
    </r>
    <phoneticPr fontId="1"/>
  </si>
  <si>
    <r>
      <rPr>
        <sz val="10"/>
        <rFont val="ＭＳ Ｐ明朝"/>
        <family val="1"/>
        <charset val="128"/>
      </rPr>
      <t xml:space="preserve">大学または大学院等でのゼミまたは専攻した専門分野等
</t>
    </r>
    <r>
      <rPr>
        <sz val="10"/>
        <rFont val="Times New Roman"/>
        <family val="1"/>
      </rPr>
      <t>Your current Research field at University or Graduate School</t>
    </r>
    <phoneticPr fontId="1"/>
  </si>
  <si>
    <r>
      <t xml:space="preserve">≪注意 / </t>
    </r>
    <r>
      <rPr>
        <sz val="10"/>
        <rFont val="Times New Roman"/>
        <family val="1"/>
      </rPr>
      <t>Notice</t>
    </r>
    <r>
      <rPr>
        <sz val="10"/>
        <rFont val="ＭＳ Ｐ明朝"/>
        <family val="1"/>
        <charset val="128"/>
      </rPr>
      <t>≫　</t>
    </r>
    <rPh sb="1" eb="3">
      <t>チュウイ</t>
    </rPh>
    <phoneticPr fontId="1"/>
  </si>
  <si>
    <r>
      <rPr>
        <sz val="10"/>
        <rFont val="ＭＳ Ｐ明朝"/>
        <family val="1"/>
        <charset val="128"/>
      </rPr>
      <t xml:space="preserve">別紙にて入学希望理由書を作成し、提出してください。
Ａ４　１枚程度、様式自由。　必ず志望専攻・コース名を記入してください。
</t>
    </r>
    <r>
      <rPr>
        <sz val="10"/>
        <rFont val="Times New Roman"/>
        <family val="1"/>
      </rPr>
      <t>Write your reasons for applying on one sheet of A4 size paper, free form. 
Make sure to fill out your name, and the name of the graduate program and course you would like to take.</t>
    </r>
    <rPh sb="0" eb="2">
      <t>ベッシ</t>
    </rPh>
    <rPh sb="4" eb="6">
      <t>ニュウガク</t>
    </rPh>
    <rPh sb="6" eb="8">
      <t>キボウ</t>
    </rPh>
    <rPh sb="8" eb="11">
      <t>リユウショ</t>
    </rPh>
    <rPh sb="12" eb="14">
      <t>サクセイ</t>
    </rPh>
    <rPh sb="16" eb="18">
      <t>テイシュツ</t>
    </rPh>
    <rPh sb="30" eb="31">
      <t>マイ</t>
    </rPh>
    <rPh sb="31" eb="33">
      <t>テイド</t>
    </rPh>
    <rPh sb="34" eb="36">
      <t>ヨウシキ</t>
    </rPh>
    <rPh sb="36" eb="38">
      <t>ジユウ</t>
    </rPh>
    <rPh sb="40" eb="41">
      <t>カナラ</t>
    </rPh>
    <rPh sb="42" eb="44">
      <t>シボウ</t>
    </rPh>
    <rPh sb="44" eb="46">
      <t>センコウ</t>
    </rPh>
    <rPh sb="50" eb="51">
      <t>メイ</t>
    </rPh>
    <rPh sb="52" eb="54">
      <t>キニュウ</t>
    </rPh>
    <phoneticPr fontId="1"/>
  </si>
  <si>
    <t>企業等で従事している業務・研究内容等について記入してください。</t>
    <phoneticPr fontId="1"/>
  </si>
  <si>
    <r>
      <rPr>
        <sz val="9"/>
        <rFont val="ＭＳ Ｐ明朝"/>
        <family val="1"/>
        <charset val="128"/>
      </rPr>
      <t>月</t>
    </r>
    <r>
      <rPr>
        <sz val="9"/>
        <rFont val="Times New Roman"/>
        <family val="1"/>
      </rPr>
      <t xml:space="preserve">
Month:</t>
    </r>
    <rPh sb="0" eb="1">
      <t>ツキ</t>
    </rPh>
    <phoneticPr fontId="1"/>
  </si>
  <si>
    <r>
      <rPr>
        <sz val="10"/>
        <rFont val="ＭＳ Ｐ明朝"/>
        <family val="1"/>
        <charset val="128"/>
      </rPr>
      <t>志望する専攻・コースを選択してください。　</t>
    </r>
    <r>
      <rPr>
        <sz val="10"/>
        <rFont val="Times New Roman"/>
        <family val="1"/>
      </rPr>
      <t>Select a Program and a Course you want to enroll in.</t>
    </r>
    <phoneticPr fontId="1"/>
  </si>
  <si>
    <t>State the "Research area you would like to study" and "Name of the research and education supervisor" in the faculty by whom you would like to be instructed after enrollment".
You must contact the faculty member you would like to have as your research supervisor before applying.</t>
    <phoneticPr fontId="1"/>
  </si>
  <si>
    <t>北九州市立大学大学院　国際環境工学研究科（博士後期課程）</t>
    <rPh sb="0" eb="7">
      <t>キタキュウシュウシリツダイガク</t>
    </rPh>
    <rPh sb="7" eb="10">
      <t>ダイガクイン</t>
    </rPh>
    <rPh sb="11" eb="13">
      <t>コクサイ</t>
    </rPh>
    <rPh sb="13" eb="15">
      <t>カンキョウ</t>
    </rPh>
    <rPh sb="15" eb="17">
      <t>コウガク</t>
    </rPh>
    <rPh sb="17" eb="20">
      <t>ケンキュウカ</t>
    </rPh>
    <rPh sb="21" eb="23">
      <t>ハクシ</t>
    </rPh>
    <rPh sb="23" eb="27">
      <t>コウキカテイ</t>
    </rPh>
    <phoneticPr fontId="1"/>
  </si>
  <si>
    <t>Graduate School of Environmental Engineering, The University of Kitakyushu, Doctral Program</t>
    <phoneticPr fontId="1"/>
  </si>
  <si>
    <r>
      <t>(</t>
    </r>
    <r>
      <rPr>
        <sz val="8"/>
        <rFont val="Yu Gothic"/>
        <family val="1"/>
        <charset val="128"/>
      </rPr>
      <t xml:space="preserve">記入不可 / </t>
    </r>
    <r>
      <rPr>
        <sz val="8"/>
        <rFont val="Times New Roman"/>
        <family val="1"/>
      </rPr>
      <t>Do not fill in)</t>
    </r>
    <rPh sb="1" eb="5">
      <t>キニュウフカ</t>
    </rPh>
    <phoneticPr fontId="1"/>
  </si>
  <si>
    <r>
      <rPr>
        <b/>
        <sz val="11"/>
        <rFont val="ＭＳ Ｐ明朝"/>
        <family val="1"/>
        <charset val="128"/>
      </rPr>
      <t>住所･連絡先</t>
    </r>
    <r>
      <rPr>
        <b/>
        <sz val="11"/>
        <rFont val="Times New Roman"/>
        <family val="1"/>
      </rPr>
      <t xml:space="preserve"> / Contact
 </t>
    </r>
    <r>
      <rPr>
        <b/>
        <sz val="8"/>
        <rFont val="ＭＳ Ｐ明朝"/>
        <family val="1"/>
        <charset val="128"/>
      </rPr>
      <t>※海外在住の方の書類は全てこの住所に送付されます。送付先が異なる場合は必ずお知らせください。</t>
    </r>
    <r>
      <rPr>
        <b/>
        <sz val="8"/>
        <rFont val="Times New Roman"/>
        <family val="1"/>
      </rPr>
      <t xml:space="preserve">
     All documents for applicants residing outside Japan will be sent to this address. If there are any changes inform us.</t>
    </r>
    <phoneticPr fontId="1"/>
  </si>
  <si>
    <r>
      <rPr>
        <sz val="9"/>
        <rFont val="ＭＳ Ｐ明朝"/>
        <family val="1"/>
        <charset val="128"/>
      </rPr>
      <t>小学校名（初等教育）</t>
    </r>
    <r>
      <rPr>
        <sz val="9"/>
        <rFont val="Times New Roman"/>
        <family val="1"/>
      </rPr>
      <t xml:space="preserve"> / Name of Elementary School (Primary Education)</t>
    </r>
    <r>
      <rPr>
        <sz val="9"/>
        <rFont val="Times New Roman"/>
        <family val="1"/>
        <charset val="128"/>
      </rPr>
      <t xml:space="preserve">
</t>
    </r>
    <r>
      <rPr>
        <sz val="8"/>
        <rFont val="ＭＳ Ｐ明朝"/>
        <family val="1"/>
        <charset val="128"/>
      </rPr>
      <t>※外国人留学生のみ記入</t>
    </r>
    <r>
      <rPr>
        <sz val="8"/>
        <rFont val="Times New Roman"/>
        <family val="1"/>
      </rPr>
      <t xml:space="preserve"> / Fill in Only for International Applicants</t>
    </r>
    <phoneticPr fontId="1"/>
  </si>
  <si>
    <r>
      <rPr>
        <sz val="9"/>
        <rFont val="ＭＳ Ｐ明朝"/>
        <family val="1"/>
        <charset val="128"/>
      </rPr>
      <t>中学校名（中等教育）</t>
    </r>
    <r>
      <rPr>
        <sz val="9"/>
        <rFont val="Times New Roman"/>
        <family val="1"/>
      </rPr>
      <t xml:space="preserve"> / Name of Junior High School (Secondary Education)
</t>
    </r>
    <r>
      <rPr>
        <sz val="8"/>
        <rFont val="ＭＳ Ｐ明朝"/>
        <family val="1"/>
        <charset val="128"/>
      </rPr>
      <t>※外国人留学生のみ記入</t>
    </r>
    <r>
      <rPr>
        <sz val="8"/>
        <rFont val="Times New Roman"/>
        <family val="1"/>
      </rPr>
      <t xml:space="preserve"> / Fill in Only for International Applicants</t>
    </r>
    <phoneticPr fontId="1"/>
  </si>
  <si>
    <r>
      <rPr>
        <sz val="10"/>
        <rFont val="ＭＳ Ｐ明朝"/>
        <family val="1"/>
        <charset val="128"/>
      </rPr>
      <t>生命工学コース（バイオシステムコース）</t>
    </r>
    <r>
      <rPr>
        <sz val="10"/>
        <rFont val="Times New Roman"/>
        <family val="1"/>
      </rPr>
      <t xml:space="preserve"> / Life Science and Biotechnology (Biosystems)</t>
    </r>
    <rPh sb="0" eb="2">
      <t>セイメイ</t>
    </rPh>
    <rPh sb="2" eb="4">
      <t>コウガク</t>
    </rPh>
    <phoneticPr fontId="1"/>
  </si>
  <si>
    <t>Form 1</t>
    <phoneticPr fontId="1"/>
  </si>
  <si>
    <t>出願資格審査申請書</t>
    <phoneticPr fontId="1"/>
  </si>
  <si>
    <t>The University of Kitakyushu, Doctoral Program</t>
    <phoneticPr fontId="1"/>
  </si>
  <si>
    <t>Screening of Qualifications for Applying Application</t>
    <phoneticPr fontId="1"/>
  </si>
  <si>
    <t>Deadline for Screening Applications</t>
    <phoneticPr fontId="1"/>
  </si>
  <si>
    <r>
      <rPr>
        <sz val="10"/>
        <rFont val="ＭＳ Ｐ明朝"/>
        <family val="1"/>
        <charset val="128"/>
      </rPr>
      <t>環境工学専攻</t>
    </r>
    <r>
      <rPr>
        <sz val="10"/>
        <rFont val="Times New Roman"/>
        <family val="1"/>
      </rPr>
      <t xml:space="preserve"> / Graduate Program in Environmental Engineering</t>
    </r>
    <phoneticPr fontId="1"/>
  </si>
  <si>
    <r>
      <rPr>
        <sz val="10"/>
        <rFont val="ＭＳ Ｐ明朝"/>
        <family val="1"/>
        <charset val="128"/>
      </rPr>
      <t>情報工学専攻</t>
    </r>
    <r>
      <rPr>
        <sz val="10"/>
        <rFont val="Times New Roman"/>
        <family val="1"/>
      </rPr>
      <t xml:space="preserve"> / Graduate Program in Information Engineering</t>
    </r>
    <phoneticPr fontId="1"/>
  </si>
  <si>
    <r>
      <rPr>
        <sz val="10"/>
        <rFont val="ＭＳ Ｐ明朝"/>
        <family val="1"/>
        <charset val="128"/>
      </rPr>
      <t>環境工学専攻</t>
    </r>
    <rPh sb="0" eb="2">
      <t>カンキョウ</t>
    </rPh>
    <rPh sb="2" eb="4">
      <t>コウガク</t>
    </rPh>
    <rPh sb="4" eb="6">
      <t>センコウ</t>
    </rPh>
    <phoneticPr fontId="1"/>
  </si>
  <si>
    <r>
      <rPr>
        <b/>
        <sz val="10"/>
        <rFont val="ＭＳ Ｐ明朝"/>
        <family val="1"/>
        <charset val="128"/>
      </rPr>
      <t>コース</t>
    </r>
    <phoneticPr fontId="1"/>
  </si>
  <si>
    <r>
      <rPr>
        <b/>
        <sz val="10"/>
        <rFont val="ＭＳ Ｐゴシック"/>
        <family val="3"/>
        <charset val="128"/>
      </rPr>
      <t>専攻</t>
    </r>
    <rPh sb="0" eb="2">
      <t>センコウ</t>
    </rPh>
    <phoneticPr fontId="1"/>
  </si>
  <si>
    <t>Form 2</t>
    <phoneticPr fontId="1"/>
  </si>
  <si>
    <r>
      <rPr>
        <sz val="10"/>
        <rFont val="ＭＳ Ｐ明朝"/>
        <family val="1"/>
        <charset val="128"/>
      </rPr>
      <t xml:space="preserve">年
</t>
    </r>
    <r>
      <rPr>
        <sz val="10"/>
        <rFont val="Times New Roman"/>
        <family val="1"/>
      </rPr>
      <t>Year</t>
    </r>
    <rPh sb="0" eb="1">
      <t>ネン</t>
    </rPh>
    <phoneticPr fontId="1"/>
  </si>
  <si>
    <r>
      <rPr>
        <sz val="10"/>
        <rFont val="ＭＳ Ｐ明朝"/>
        <family val="1"/>
        <charset val="128"/>
      </rPr>
      <t xml:space="preserve">月
</t>
    </r>
    <r>
      <rPr>
        <sz val="10"/>
        <rFont val="Times New Roman"/>
        <family val="1"/>
      </rPr>
      <t>Month</t>
    </r>
    <rPh sb="0" eb="1">
      <t>ツキ</t>
    </rPh>
    <phoneticPr fontId="1"/>
  </si>
  <si>
    <r>
      <rPr>
        <sz val="10"/>
        <rFont val="ＭＳ Ｐ明朝"/>
        <family val="1"/>
        <charset val="128"/>
      </rPr>
      <t xml:space="preserve">日
</t>
    </r>
    <r>
      <rPr>
        <sz val="10"/>
        <rFont val="Times New Roman"/>
        <family val="1"/>
      </rPr>
      <t>Day</t>
    </r>
    <rPh sb="0" eb="1">
      <t>ヒ</t>
    </rPh>
    <phoneticPr fontId="1"/>
  </si>
  <si>
    <r>
      <rPr>
        <sz val="10"/>
        <rFont val="ＭＳ Ｐ明朝"/>
        <family val="1"/>
        <charset val="128"/>
      </rPr>
      <t>環境システム専攻</t>
    </r>
    <r>
      <rPr>
        <sz val="10"/>
        <rFont val="Times New Roman"/>
        <family val="1"/>
      </rPr>
      <t xml:space="preserve"> / Graduate Program in Environmental Systems</t>
    </r>
  </si>
  <si>
    <t>審査受付期限</t>
    <rPh sb="0" eb="2">
      <t>シンサ</t>
    </rPh>
    <rPh sb="2" eb="4">
      <t>ウケツケ</t>
    </rPh>
    <rPh sb="4" eb="6">
      <t>キゲン</t>
    </rPh>
    <phoneticPr fontId="1"/>
  </si>
  <si>
    <t>If you select "Special Selection for People in Employment", please fill out your research at work.</t>
    <phoneticPr fontId="1"/>
  </si>
  <si>
    <r>
      <rPr>
        <u/>
        <sz val="10"/>
        <rFont val="ＭＳ Ｐ明朝"/>
        <family val="1"/>
        <charset val="128"/>
      </rPr>
      <t>出願資格審査者のみ</t>
    </r>
    <r>
      <rPr>
        <u/>
        <sz val="10"/>
        <rFont val="Times New Roman"/>
        <family val="1"/>
      </rPr>
      <t xml:space="preserve"> / </t>
    </r>
    <r>
      <rPr>
        <u/>
        <sz val="10"/>
        <rFont val="Times New Roman"/>
        <family val="1"/>
        <charset val="128"/>
      </rPr>
      <t>For Screening of Qualifications for Applying ONLY</t>
    </r>
    <rPh sb="0" eb="2">
      <t>シュツガン</t>
    </rPh>
    <rPh sb="2" eb="4">
      <t>シカク</t>
    </rPh>
    <rPh sb="4" eb="6">
      <t>シンサ</t>
    </rPh>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</si>
</sst>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
  </numFmts>
  <fonts count="65">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sz val="10.5"/>
      <name val="ＭＳ ゴシック"/>
      <family val="3"/>
      <charset val="128"/>
    </font>
    <font>
      <sz val="10.5"/>
      <name val="ＭＳ 明朝"/>
      <family val="1"/>
      <charset val="128"/>
    </font>
    <font>
      <sz val="12"/>
      <name val="ＭＳ Ｐ明朝"/>
      <family val="1"/>
      <charset val="128"/>
    </font>
    <font>
      <sz val="11"/>
      <name val="Century"/>
      <family val="1"/>
    </font>
    <font>
      <sz val="10.5"/>
      <name val="Century"/>
      <family val="1"/>
    </font>
    <font>
      <sz val="8"/>
      <name val="Century"/>
      <family val="1"/>
    </font>
    <font>
      <sz val="6"/>
      <name val="Century"/>
      <family val="1"/>
    </font>
    <font>
      <sz val="9"/>
      <name val="Century"/>
      <family val="1"/>
    </font>
    <font>
      <sz val="10"/>
      <name val="Century"/>
      <family val="1"/>
    </font>
    <font>
      <b/>
      <sz val="10"/>
      <name val="ＭＳ Ｐ明朝"/>
      <family val="1"/>
      <charset val="128"/>
    </font>
    <font>
      <b/>
      <sz val="11"/>
      <name val="Century"/>
      <family val="1"/>
    </font>
    <font>
      <b/>
      <sz val="9"/>
      <color indexed="81"/>
      <name val="ＭＳ Ｐゴシック"/>
      <family val="3"/>
      <charset val="128"/>
    </font>
    <font>
      <sz val="11"/>
      <name val="Times New Roman"/>
      <family val="1"/>
    </font>
    <font>
      <sz val="8"/>
      <name val="Times New Roman"/>
      <family val="1"/>
    </font>
    <font>
      <sz val="10"/>
      <name val="Times New Roman"/>
      <family val="1"/>
    </font>
    <font>
      <sz val="10"/>
      <name val="ＭＳ 明朝"/>
      <family val="1"/>
      <charset val="128"/>
    </font>
    <font>
      <sz val="9"/>
      <name val="ＭＳ 明朝"/>
      <family val="1"/>
      <charset val="128"/>
    </font>
    <font>
      <sz val="10.5"/>
      <name val="Times New Roman"/>
      <family val="1"/>
    </font>
    <font>
      <sz val="9"/>
      <name val="Times New Roman"/>
      <family val="1"/>
    </font>
    <font>
      <sz val="12"/>
      <name val="Times New Roman"/>
      <family val="1"/>
    </font>
    <font>
      <b/>
      <sz val="12"/>
      <name val="Times New Roman"/>
      <family val="1"/>
    </font>
    <font>
      <b/>
      <sz val="12"/>
      <name val="ＭＳ ゴシック"/>
      <family val="3"/>
      <charset val="128"/>
    </font>
    <font>
      <b/>
      <sz val="11"/>
      <name val="ＭＳ 明朝"/>
      <family val="1"/>
      <charset val="128"/>
    </font>
    <font>
      <b/>
      <sz val="11"/>
      <name val="Times New Roman"/>
      <family val="1"/>
    </font>
    <font>
      <b/>
      <sz val="16"/>
      <name val="Times New Roman"/>
      <family val="1"/>
    </font>
    <font>
      <vertAlign val="superscript"/>
      <sz val="9"/>
      <name val="Times New Roman"/>
      <family val="1"/>
    </font>
    <font>
      <b/>
      <sz val="16"/>
      <name val="ＭＳ Ｐ明朝"/>
      <family val="1"/>
      <charset val="128"/>
    </font>
    <font>
      <sz val="9"/>
      <color indexed="81"/>
      <name val="ＭＳ Ｐゴシック"/>
      <family val="3"/>
      <charset val="128"/>
    </font>
    <font>
      <sz val="10.5"/>
      <name val="Century"/>
      <family val="1"/>
      <charset val="128"/>
    </font>
    <font>
      <b/>
      <sz val="9"/>
      <color indexed="81"/>
      <name val="MS P ゴシック"/>
      <family val="3"/>
      <charset val="128"/>
    </font>
    <font>
      <b/>
      <sz val="9"/>
      <color indexed="81"/>
      <name val="Times New Roman"/>
      <family val="1"/>
    </font>
    <font>
      <sz val="10"/>
      <name val="Century"/>
      <family val="1"/>
      <charset val="128"/>
    </font>
    <font>
      <sz val="10"/>
      <name val="Times New Roman"/>
      <family val="1"/>
      <charset val="128"/>
    </font>
    <font>
      <sz val="9"/>
      <name val="Century"/>
      <family val="1"/>
      <charset val="128"/>
    </font>
    <font>
      <sz val="8"/>
      <name val="Yu Gothic"/>
      <family val="1"/>
      <charset val="128"/>
    </font>
    <font>
      <sz val="10.5"/>
      <color theme="0"/>
      <name val="ＭＳ Ｐ明朝"/>
      <family val="1"/>
      <charset val="128"/>
    </font>
    <font>
      <sz val="10.5"/>
      <color rgb="FFFFFFFF"/>
      <name val="ＭＳ Ｐ明朝"/>
      <family val="1"/>
      <charset val="128"/>
    </font>
    <font>
      <sz val="10.5"/>
      <color rgb="FFFFFFFF"/>
      <name val="ＭＳ Ｐゴシック"/>
      <family val="3"/>
      <charset val="128"/>
    </font>
    <font>
      <sz val="14"/>
      <color theme="0"/>
      <name val="ＭＳ Ｐ明朝"/>
      <family val="1"/>
      <charset val="128"/>
    </font>
    <font>
      <b/>
      <sz val="11"/>
      <name val="Century"/>
      <family val="1"/>
      <charset val="128"/>
    </font>
    <font>
      <b/>
      <sz val="8"/>
      <name val="ＭＳ Ｐ明朝"/>
      <family val="1"/>
      <charset val="128"/>
    </font>
    <font>
      <sz val="9"/>
      <name val="Times New Roman"/>
      <family val="1"/>
      <charset val="128"/>
    </font>
    <font>
      <b/>
      <sz val="16"/>
      <name val="Times New Roman"/>
      <family val="1"/>
      <charset val="128"/>
    </font>
    <font>
      <sz val="10"/>
      <color theme="0"/>
      <name val="ＭＳ Ｐ明朝"/>
      <family val="1"/>
      <charset val="128"/>
    </font>
    <font>
      <b/>
      <sz val="8"/>
      <name val="Times New Roman"/>
      <family val="1"/>
    </font>
    <font>
      <sz val="13"/>
      <name val="ＭＳ Ｐ明朝"/>
      <family val="1"/>
      <charset val="128"/>
    </font>
    <font>
      <sz val="11"/>
      <color theme="0"/>
      <name val="Times New Roman"/>
      <family val="1"/>
    </font>
    <font>
      <b/>
      <sz val="11"/>
      <name val="Times New Roman"/>
      <family val="1"/>
      <charset val="128"/>
    </font>
    <font>
      <sz val="14"/>
      <name val="Times New Roman"/>
      <family val="1"/>
    </font>
    <font>
      <b/>
      <sz val="14"/>
      <name val="ＭＳ Ｐ明朝"/>
      <family val="1"/>
      <charset val="128"/>
    </font>
    <font>
      <b/>
      <sz val="12"/>
      <name val="Times New Roman"/>
      <family val="3"/>
      <charset val="128"/>
    </font>
    <font>
      <b/>
      <sz val="10"/>
      <name val="Times New Roman"/>
      <family val="1"/>
    </font>
    <font>
      <b/>
      <sz val="10"/>
      <name val="ＭＳ Ｐゴシック"/>
      <family val="3"/>
      <charset val="128"/>
    </font>
    <font>
      <u/>
      <sz val="10"/>
      <name val="ＭＳ Ｐ明朝"/>
      <family val="1"/>
      <charset val="128"/>
    </font>
    <font>
      <u/>
      <sz val="10"/>
      <name val="Times New Roman"/>
      <family val="1"/>
    </font>
    <font>
      <u/>
      <sz val="10"/>
      <name val="Times New Roman"/>
      <family val="1"/>
      <charset val="128"/>
    </font>
  </fonts>
  <fills count="7">
    <fill>
      <patternFill patternType="none"/>
    </fill>
    <fill>
      <patternFill patternType="gray125"/>
    </fill>
    <fill>
      <patternFill patternType="solid">
        <fgColor indexed="22"/>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rgb="FFC0C0C0"/>
        <bgColor indexed="64"/>
      </patternFill>
    </fill>
  </fills>
  <borders count="79">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dotted">
        <color indexed="64"/>
      </top>
      <bottom style="medium">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s>
  <cellStyleXfs count="1">
    <xf numFmtId="0" fontId="0" fillId="0" borderId="0"/>
  </cellStyleXfs>
  <cellXfs count="469">
    <xf numFmtId="0" fontId="0" fillId="0" borderId="0" xfId="0"/>
    <xf numFmtId="0" fontId="13" fillId="0" borderId="0" xfId="0" applyFont="1" applyAlignment="1">
      <alignment vertical="center"/>
    </xf>
    <xf numFmtId="0" fontId="37" fillId="0" borderId="0" xfId="0" applyFont="1" applyAlignment="1">
      <alignment vertical="center"/>
    </xf>
    <xf numFmtId="0" fontId="14" fillId="0" borderId="0" xfId="0" applyFont="1" applyAlignment="1">
      <alignment vertical="center" shrinkToFit="1"/>
    </xf>
    <xf numFmtId="0" fontId="9" fillId="0" borderId="0" xfId="0" applyFont="1" applyAlignment="1">
      <alignment vertical="center"/>
    </xf>
    <xf numFmtId="0" fontId="0" fillId="3" borderId="49" xfId="0" applyFill="1" applyBorder="1" applyAlignment="1">
      <alignment horizontal="center" vertical="center" wrapText="1"/>
    </xf>
    <xf numFmtId="0" fontId="0" fillId="3" borderId="49" xfId="0" applyFill="1" applyBorder="1" applyAlignment="1">
      <alignment horizontal="center" vertical="center"/>
    </xf>
    <xf numFmtId="0" fontId="0" fillId="4" borderId="49" xfId="0" applyFill="1" applyBorder="1" applyAlignment="1">
      <alignment horizontal="center" vertical="center" wrapText="1"/>
    </xf>
    <xf numFmtId="0" fontId="0" fillId="4" borderId="49" xfId="0" applyFill="1" applyBorder="1" applyAlignment="1">
      <alignment horizontal="center" vertical="center"/>
    </xf>
    <xf numFmtId="0" fontId="13" fillId="3" borderId="49" xfId="0" applyFont="1" applyFill="1" applyBorder="1" applyAlignment="1">
      <alignment horizontal="center" vertical="center"/>
    </xf>
    <xf numFmtId="20" fontId="13" fillId="3" borderId="49" xfId="0" applyNumberFormat="1" applyFont="1" applyFill="1" applyBorder="1" applyAlignment="1">
      <alignment horizontal="center" vertical="center"/>
    </xf>
    <xf numFmtId="0" fontId="13" fillId="4" borderId="49" xfId="0" applyFont="1" applyFill="1" applyBorder="1" applyAlignment="1">
      <alignment horizontal="center" vertical="center"/>
    </xf>
    <xf numFmtId="20" fontId="8" fillId="4" borderId="49" xfId="0" applyNumberFormat="1" applyFont="1" applyFill="1" applyBorder="1" applyAlignment="1">
      <alignment horizontal="center" vertical="center"/>
    </xf>
    <xf numFmtId="20" fontId="13" fillId="4" borderId="49" xfId="0" applyNumberFormat="1" applyFont="1" applyFill="1" applyBorder="1" applyAlignment="1">
      <alignment horizontal="center" vertical="center"/>
    </xf>
    <xf numFmtId="0" fontId="37" fillId="3" borderId="49" xfId="0" applyFont="1" applyFill="1" applyBorder="1" applyAlignment="1">
      <alignment horizontal="center" vertical="center"/>
    </xf>
    <xf numFmtId="0" fontId="37" fillId="4" borderId="49" xfId="0" applyFont="1" applyFill="1" applyBorder="1" applyAlignment="1">
      <alignment horizontal="center" vertical="center"/>
    </xf>
    <xf numFmtId="0" fontId="9" fillId="3" borderId="49" xfId="0" applyFont="1" applyFill="1" applyBorder="1" applyAlignment="1">
      <alignment horizontal="center" vertical="center"/>
    </xf>
    <xf numFmtId="0" fontId="9" fillId="4" borderId="49" xfId="0" applyFont="1" applyFill="1" applyBorder="1" applyAlignment="1">
      <alignment horizontal="center" vertical="center"/>
    </xf>
    <xf numFmtId="20" fontId="8" fillId="3" borderId="49" xfId="0" applyNumberFormat="1" applyFont="1" applyFill="1" applyBorder="1" applyAlignment="1">
      <alignment horizontal="center" vertical="center"/>
    </xf>
    <xf numFmtId="0" fontId="12" fillId="0" borderId="0" xfId="0" applyFont="1" applyAlignment="1">
      <alignment vertical="center"/>
    </xf>
    <xf numFmtId="0" fontId="2" fillId="0" borderId="0" xfId="0" applyFont="1" applyAlignment="1">
      <alignment vertical="center"/>
    </xf>
    <xf numFmtId="0" fontId="22" fillId="0" borderId="11" xfId="0" applyFont="1" applyBorder="1" applyAlignment="1">
      <alignment vertical="top"/>
    </xf>
    <xf numFmtId="0" fontId="22" fillId="0" borderId="28" xfId="0" applyFont="1" applyBorder="1" applyAlignment="1">
      <alignment vertical="top"/>
    </xf>
    <xf numFmtId="0" fontId="22" fillId="0" borderId="5" xfId="0" applyFont="1" applyBorder="1" applyAlignment="1">
      <alignment vertical="top"/>
    </xf>
    <xf numFmtId="0" fontId="22" fillId="0" borderId="30" xfId="0" applyFont="1" applyBorder="1" applyAlignment="1">
      <alignment vertical="top"/>
    </xf>
    <xf numFmtId="0" fontId="8"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alignment horizontal="right" vertical="center"/>
    </xf>
    <xf numFmtId="0" fontId="8" fillId="0" borderId="50" xfId="0" applyFont="1" applyBorder="1" applyAlignment="1">
      <alignment vertical="center"/>
    </xf>
    <xf numFmtId="0" fontId="8" fillId="0" borderId="0" xfId="0" applyFont="1" applyAlignment="1">
      <alignment vertical="center"/>
    </xf>
    <xf numFmtId="0" fontId="23" fillId="0" borderId="0" xfId="0" applyFont="1" applyAlignment="1">
      <alignment horizontal="center" vertical="top" shrinkToFit="1"/>
    </xf>
    <xf numFmtId="0" fontId="22" fillId="0" borderId="0" xfId="0" applyFont="1" applyAlignment="1">
      <alignment vertical="top"/>
    </xf>
    <xf numFmtId="0" fontId="4" fillId="0" borderId="0" xfId="0" applyFont="1" applyAlignment="1">
      <alignment vertical="center"/>
    </xf>
    <xf numFmtId="0" fontId="47" fillId="0" borderId="40" xfId="0" applyFont="1" applyBorder="1" applyAlignment="1" applyProtection="1">
      <alignment horizontal="center" vertical="center"/>
      <protection locked="0"/>
    </xf>
    <xf numFmtId="0" fontId="47" fillId="0" borderId="36" xfId="0" applyFont="1" applyBorder="1" applyAlignment="1" applyProtection="1">
      <alignment horizontal="center" vertical="center"/>
      <protection locked="0"/>
    </xf>
    <xf numFmtId="0" fontId="47" fillId="0" borderId="41" xfId="0" applyFont="1" applyBorder="1" applyAlignment="1" applyProtection="1">
      <alignment horizontal="center" vertical="center"/>
      <protection locked="0"/>
    </xf>
    <xf numFmtId="0" fontId="2" fillId="0" borderId="0" xfId="0" applyFont="1" applyAlignment="1">
      <alignment horizontal="right" vertical="center"/>
    </xf>
    <xf numFmtId="0" fontId="13"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indent="6"/>
    </xf>
    <xf numFmtId="0" fontId="4" fillId="0" borderId="0" xfId="0" applyFont="1" applyAlignment="1">
      <alignment horizontal="center" vertical="center" wrapText="1"/>
    </xf>
    <xf numFmtId="0" fontId="28" fillId="0" borderId="0" xfId="0" applyFont="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vertical="center"/>
    </xf>
    <xf numFmtId="0" fontId="21" fillId="0" borderId="0" xfId="0" applyFont="1" applyAlignment="1">
      <alignment horizontal="center" vertical="center" shrinkToFit="1"/>
    </xf>
    <xf numFmtId="0" fontId="23" fillId="0" borderId="5" xfId="0" applyFont="1" applyBorder="1" applyAlignment="1">
      <alignment horizontal="left" vertical="top"/>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44" fillId="0" borderId="22" xfId="0" applyFont="1" applyBorder="1" applyAlignment="1" applyProtection="1">
      <alignment horizontal="right" vertical="center"/>
      <protection locked="0"/>
    </xf>
    <xf numFmtId="0" fontId="7" fillId="0" borderId="0" xfId="0" applyFont="1" applyAlignment="1">
      <alignment horizontal="right" vertical="center"/>
    </xf>
    <xf numFmtId="0" fontId="7" fillId="0" borderId="0" xfId="0" applyFont="1" applyAlignment="1">
      <alignment horizontal="center" vertical="center"/>
    </xf>
    <xf numFmtId="0" fontId="24" fillId="0" borderId="34" xfId="0" applyFont="1" applyBorder="1" applyAlignment="1">
      <alignment shrinkToFit="1"/>
    </xf>
    <xf numFmtId="0" fontId="17" fillId="0" borderId="9" xfId="0" applyFont="1" applyBorder="1" applyAlignment="1">
      <alignment vertical="center" shrinkToFit="1"/>
    </xf>
    <xf numFmtId="0" fontId="13" fillId="0" borderId="5" xfId="0" applyFont="1" applyBorder="1" applyAlignment="1">
      <alignment horizontal="left" vertical="center" wrapText="1"/>
    </xf>
    <xf numFmtId="0" fontId="3" fillId="0" borderId="1" xfId="0" applyFont="1" applyBorder="1" applyAlignment="1">
      <alignment vertical="center"/>
    </xf>
    <xf numFmtId="0" fontId="2" fillId="0" borderId="9" xfId="0" applyFont="1" applyBorder="1" applyAlignment="1">
      <alignment vertical="center"/>
    </xf>
    <xf numFmtId="0" fontId="23" fillId="0" borderId="9" xfId="0" applyFont="1" applyBorder="1" applyAlignment="1">
      <alignment vertical="center" shrinkToFi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27" fillId="0" borderId="76" xfId="0" applyFont="1" applyBorder="1" applyAlignment="1">
      <alignment horizontal="left" vertical="top" wrapText="1"/>
    </xf>
    <xf numFmtId="0" fontId="27" fillId="0" borderId="77" xfId="0" applyFont="1" applyBorder="1" applyAlignment="1">
      <alignment horizontal="left" vertical="top" wrapText="1"/>
    </xf>
    <xf numFmtId="0" fontId="27" fillId="0" borderId="0" xfId="0" applyFont="1" applyAlignment="1">
      <alignment horizontal="left" vertical="center"/>
    </xf>
    <xf numFmtId="0" fontId="13" fillId="0" borderId="36"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center" vertical="center"/>
    </xf>
    <xf numFmtId="0" fontId="13" fillId="0" borderId="54" xfId="0" applyFont="1" applyBorder="1" applyAlignment="1">
      <alignment horizontal="center" vertical="center"/>
    </xf>
    <xf numFmtId="0" fontId="13" fillId="0" borderId="46" xfId="0" applyFont="1" applyBorder="1" applyAlignment="1">
      <alignment horizontal="center" vertical="center"/>
    </xf>
    <xf numFmtId="0" fontId="13" fillId="0" borderId="0" xfId="0" applyFont="1" applyAlignment="1">
      <alignment horizontal="center" vertical="center"/>
    </xf>
    <xf numFmtId="0" fontId="8" fillId="0" borderId="0" xfId="0" applyFont="1" applyAlignment="1">
      <alignment horizontal="right" vertical="center"/>
    </xf>
    <xf numFmtId="0" fontId="15" fillId="0" borderId="0" xfId="0" applyFont="1" applyAlignment="1">
      <alignment vertical="center" wrapText="1"/>
    </xf>
    <xf numFmtId="0" fontId="2" fillId="0" borderId="8" xfId="0" applyFont="1" applyBorder="1" applyAlignment="1" applyProtection="1">
      <alignment vertical="center"/>
      <protection locked="0"/>
    </xf>
    <xf numFmtId="0" fontId="50" fillId="0" borderId="5" xfId="0" applyFont="1" applyBorder="1" applyAlignment="1">
      <alignment horizontal="left" vertical="center" wrapText="1"/>
    </xf>
    <xf numFmtId="0" fontId="16" fillId="0" borderId="23" xfId="0" applyFont="1" applyBorder="1" applyAlignment="1">
      <alignment horizontal="center" vertical="center"/>
    </xf>
    <xf numFmtId="0" fontId="23" fillId="0" borderId="0" xfId="0" applyFont="1"/>
    <xf numFmtId="0" fontId="23" fillId="0" borderId="0" xfId="0" applyFont="1" applyAlignment="1">
      <alignment vertical="top"/>
    </xf>
    <xf numFmtId="0" fontId="11" fillId="0" borderId="14" xfId="0" applyFont="1" applyBorder="1"/>
    <xf numFmtId="0" fontId="54" fillId="0" borderId="5" xfId="0" applyFont="1" applyBorder="1" applyAlignment="1">
      <alignment vertical="top" shrinkToFit="1"/>
    </xf>
    <xf numFmtId="0" fontId="27" fillId="0" borderId="0" xfId="0" applyFont="1" applyAlignment="1">
      <alignment horizontal="center" vertical="center"/>
    </xf>
    <xf numFmtId="0" fontId="55" fillId="0" borderId="11" xfId="0" applyFont="1" applyBorder="1" applyAlignment="1" applyProtection="1">
      <alignment horizontal="right" vertical="center"/>
      <protection locked="0"/>
    </xf>
    <xf numFmtId="0" fontId="55" fillId="0" borderId="25" xfId="0" applyFont="1" applyBorder="1" applyAlignment="1" applyProtection="1">
      <alignment horizontal="right" vertical="center"/>
      <protection locked="0"/>
    </xf>
    <xf numFmtId="0" fontId="55" fillId="0" borderId="0" xfId="0" applyFont="1" applyAlignment="1" applyProtection="1">
      <alignment horizontal="right" vertical="center"/>
      <protection locked="0"/>
    </xf>
    <xf numFmtId="0" fontId="55" fillId="0" borderId="27" xfId="0" applyFont="1" applyBorder="1" applyAlignment="1" applyProtection="1">
      <alignment horizontal="right" vertical="center"/>
      <protection locked="0"/>
    </xf>
    <xf numFmtId="0" fontId="55" fillId="0" borderId="76" xfId="0" applyFont="1" applyBorder="1" applyAlignment="1" applyProtection="1">
      <alignment horizontal="right" vertical="center"/>
      <protection locked="0"/>
    </xf>
    <xf numFmtId="0" fontId="55" fillId="0" borderId="20" xfId="0" applyFont="1" applyBorder="1" applyAlignment="1" applyProtection="1">
      <alignment horizontal="right" vertical="center"/>
      <protection locked="0"/>
    </xf>
    <xf numFmtId="0" fontId="41" fillId="0" borderId="0" xfId="0" applyFont="1"/>
    <xf numFmtId="0" fontId="21" fillId="0" borderId="0" xfId="0" applyFont="1" applyAlignment="1">
      <alignment horizontal="center" vertical="center"/>
    </xf>
    <xf numFmtId="0" fontId="21" fillId="0" borderId="44" xfId="0" applyFont="1" applyBorder="1" applyAlignment="1">
      <alignment horizontal="center" vertical="center"/>
    </xf>
    <xf numFmtId="0" fontId="22" fillId="0" borderId="67" xfId="0" applyFont="1" applyBorder="1" applyAlignment="1">
      <alignment horizontal="center" vertical="center" wrapText="1"/>
    </xf>
    <xf numFmtId="0" fontId="22" fillId="0" borderId="68" xfId="0" applyFont="1" applyBorder="1" applyAlignment="1">
      <alignment horizontal="center" wrapText="1"/>
    </xf>
    <xf numFmtId="0" fontId="22" fillId="0" borderId="69" xfId="0" applyFont="1" applyBorder="1" applyAlignment="1">
      <alignment horizontal="center" vertical="center" wrapText="1"/>
    </xf>
    <xf numFmtId="0" fontId="22" fillId="0" borderId="70" xfId="0" applyFont="1" applyBorder="1" applyAlignment="1">
      <alignment horizontal="center" wrapText="1"/>
    </xf>
    <xf numFmtId="0" fontId="21" fillId="0" borderId="5" xfId="0" applyFont="1" applyBorder="1" applyAlignment="1">
      <alignment horizontal="center" vertical="center"/>
    </xf>
    <xf numFmtId="0" fontId="21" fillId="0" borderId="18" xfId="0" applyFont="1" applyBorder="1" applyAlignment="1">
      <alignment horizontal="center" vertical="center"/>
    </xf>
    <xf numFmtId="0" fontId="7" fillId="0" borderId="0" xfId="0" applyFont="1"/>
    <xf numFmtId="0" fontId="4" fillId="0" borderId="0" xfId="0" applyFont="1"/>
    <xf numFmtId="0" fontId="57" fillId="0" borderId="0" xfId="0" applyFont="1" applyAlignment="1">
      <alignment horizontal="center" vertical="center" wrapText="1"/>
    </xf>
    <xf numFmtId="0" fontId="58" fillId="0" borderId="0" xfId="0" applyFont="1" applyAlignment="1">
      <alignment horizontal="right" vertical="center"/>
    </xf>
    <xf numFmtId="0" fontId="24" fillId="0" borderId="7" xfId="0" applyFont="1" applyBorder="1" applyAlignment="1">
      <alignment shrinkToFit="1"/>
    </xf>
    <xf numFmtId="0" fontId="24" fillId="0" borderId="0" xfId="0" applyFont="1" applyAlignment="1">
      <alignment shrinkToFit="1"/>
    </xf>
    <xf numFmtId="0" fontId="24" fillId="0" borderId="8" xfId="0" applyFont="1" applyBorder="1" applyAlignment="1">
      <alignment shrinkToFit="1"/>
    </xf>
    <xf numFmtId="0" fontId="2" fillId="0" borderId="1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8" fillId="0" borderId="0" xfId="0" applyFont="1" applyAlignment="1">
      <alignment vertical="center"/>
    </xf>
    <xf numFmtId="0" fontId="27" fillId="0" borderId="0" xfId="0" applyFont="1" applyAlignment="1">
      <alignment horizontal="center" vertical="center" wrapText="1"/>
    </xf>
    <xf numFmtId="0" fontId="23" fillId="0" borderId="0" xfId="0" applyFont="1" applyAlignment="1">
      <alignment vertical="center"/>
    </xf>
    <xf numFmtId="0" fontId="60" fillId="0" borderId="0" xfId="0" applyFont="1" applyAlignment="1">
      <alignment vertical="center"/>
    </xf>
    <xf numFmtId="0" fontId="21" fillId="0" borderId="0" xfId="0" applyFont="1"/>
    <xf numFmtId="0" fontId="41" fillId="0" borderId="0" xfId="0" applyFont="1" applyAlignment="1">
      <alignment vertical="center"/>
    </xf>
    <xf numFmtId="0" fontId="27"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xf>
    <xf numFmtId="0" fontId="21" fillId="0" borderId="5" xfId="0" applyFont="1" applyBorder="1" applyAlignment="1" applyProtection="1">
      <alignment horizontal="center" vertical="center"/>
      <protection locked="0"/>
    </xf>
    <xf numFmtId="0" fontId="63" fillId="0" borderId="0" xfId="0" applyFont="1" applyAlignment="1" applyProtection="1">
      <alignment vertical="center"/>
      <protection locked="0"/>
    </xf>
    <xf numFmtId="0" fontId="64" fillId="0" borderId="0" xfId="0" applyFont="1" applyAlignment="1" applyProtection="1">
      <alignment vertical="center"/>
      <protection locked="0"/>
    </xf>
    <xf numFmtId="0" fontId="2" fillId="0" borderId="0" xfId="0" applyFont="1" applyAlignment="1">
      <alignment horizontal="center" vertical="center"/>
    </xf>
    <xf numFmtId="0" fontId="4" fillId="0" borderId="0" xfId="0" applyFont="1" applyAlignment="1">
      <alignment horizontal="left" vertical="center"/>
    </xf>
    <xf numFmtId="0" fontId="17" fillId="0" borderId="0" xfId="0" applyFont="1" applyAlignment="1">
      <alignment horizontal="left" vertical="center"/>
    </xf>
    <xf numFmtId="0" fontId="11" fillId="0" borderId="1" xfId="0" applyFont="1" applyBorder="1" applyAlignment="1" applyProtection="1">
      <alignment vertical="center" wrapText="1" shrinkToFit="1"/>
      <protection locked="0"/>
    </xf>
    <xf numFmtId="0" fontId="28" fillId="0" borderId="11" xfId="0" applyFont="1" applyBorder="1" applyAlignment="1" applyProtection="1">
      <alignment vertical="center" wrapText="1" shrinkToFit="1"/>
      <protection locked="0"/>
    </xf>
    <xf numFmtId="0" fontId="28" fillId="0" borderId="24" xfId="0" applyFont="1" applyBorder="1" applyAlignment="1" applyProtection="1">
      <alignment vertical="center" wrapText="1" shrinkToFit="1"/>
      <protection locked="0"/>
    </xf>
    <xf numFmtId="0" fontId="28" fillId="0" borderId="73"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21" xfId="0" applyFont="1" applyBorder="1" applyAlignment="1" applyProtection="1">
      <alignment vertical="center" wrapText="1"/>
      <protection locked="0"/>
    </xf>
    <xf numFmtId="0" fontId="4" fillId="0" borderId="7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11" fillId="0" borderId="42"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56"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57"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41" fillId="0" borderId="51"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2" xfId="0" applyFont="1" applyBorder="1" applyAlignment="1">
      <alignment horizontal="center" vertical="center" shrinkToFit="1"/>
    </xf>
    <xf numFmtId="0" fontId="4" fillId="0" borderId="0" xfId="0" applyFont="1" applyAlignment="1">
      <alignment horizontal="left" wrapText="1"/>
    </xf>
    <xf numFmtId="0" fontId="2" fillId="0" borderId="23"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4" fillId="0" borderId="1" xfId="0" applyFont="1" applyBorder="1" applyAlignment="1">
      <alignment horizontal="center" shrinkToFit="1"/>
    </xf>
    <xf numFmtId="0" fontId="4" fillId="0" borderId="11" xfId="0" applyFont="1" applyBorder="1" applyAlignment="1">
      <alignment horizontal="center" shrinkToFit="1"/>
    </xf>
    <xf numFmtId="0" fontId="4" fillId="0" borderId="28" xfId="0" applyFont="1" applyBorder="1" applyAlignment="1">
      <alignment horizontal="center" shrinkToFit="1"/>
    </xf>
    <xf numFmtId="0" fontId="23" fillId="0" borderId="9" xfId="0" applyFont="1" applyBorder="1" applyAlignment="1">
      <alignment horizontal="center" vertical="top" shrinkToFit="1"/>
    </xf>
    <xf numFmtId="0" fontId="23" fillId="0" borderId="5" xfId="0" applyFont="1" applyBorder="1" applyAlignment="1">
      <alignment horizontal="center" vertical="top" shrinkToFit="1"/>
    </xf>
    <xf numFmtId="0" fontId="23" fillId="0" borderId="30" xfId="0" applyFont="1" applyBorder="1" applyAlignment="1">
      <alignment horizontal="center" vertical="top" shrinkToFit="1"/>
    </xf>
    <xf numFmtId="0" fontId="51" fillId="0" borderId="0" xfId="0" applyFont="1" applyAlignment="1">
      <alignment horizontal="center" vertical="center"/>
    </xf>
    <xf numFmtId="0" fontId="33" fillId="0" borderId="0" xfId="0" applyFont="1" applyAlignment="1">
      <alignment horizontal="center" vertical="center"/>
    </xf>
    <xf numFmtId="0" fontId="33" fillId="0" borderId="18" xfId="0" applyFont="1" applyBorder="1" applyAlignment="1">
      <alignment horizontal="center" vertical="center"/>
    </xf>
    <xf numFmtId="0" fontId="23" fillId="0" borderId="3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8" xfId="0" applyFont="1" applyBorder="1" applyAlignment="1">
      <alignment horizontal="center" vertical="center" wrapText="1"/>
    </xf>
    <xf numFmtId="0" fontId="41" fillId="0" borderId="4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4" fillId="0" borderId="3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32" fillId="0" borderId="0" xfId="0" applyFont="1" applyAlignment="1">
      <alignment horizontal="left" wrapText="1" indent="1"/>
    </xf>
    <xf numFmtId="0" fontId="32" fillId="0" borderId="50" xfId="0" applyFont="1" applyBorder="1" applyAlignment="1">
      <alignment horizontal="left" wrapText="1" indent="1"/>
    </xf>
    <xf numFmtId="0" fontId="7" fillId="0" borderId="0" xfId="0" applyFont="1" applyAlignment="1">
      <alignment horizontal="left" vertical="center" wrapText="1" indent="1"/>
    </xf>
    <xf numFmtId="0" fontId="19" fillId="0" borderId="0" xfId="0" applyFont="1" applyAlignment="1">
      <alignment horizontal="left" vertical="center" wrapText="1" indent="1"/>
    </xf>
    <xf numFmtId="0" fontId="19" fillId="0" borderId="50" xfId="0" applyFont="1" applyBorder="1" applyAlignment="1">
      <alignment horizontal="left" vertical="center" wrapText="1" indent="1"/>
    </xf>
    <xf numFmtId="0" fontId="32" fillId="0" borderId="0" xfId="0" applyFont="1" applyAlignment="1">
      <alignment horizontal="left" vertical="center" indent="1" shrinkToFit="1"/>
    </xf>
    <xf numFmtId="0" fontId="32" fillId="0" borderId="0" xfId="0" applyFont="1" applyAlignment="1">
      <alignment horizontal="left" indent="1" shrinkToFit="1"/>
    </xf>
    <xf numFmtId="0" fontId="2" fillId="0" borderId="51"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23" fillId="0" borderId="0" xfId="0" applyFont="1" applyAlignment="1">
      <alignment horizontal="left" vertical="top" wrapText="1"/>
    </xf>
    <xf numFmtId="0" fontId="23" fillId="0" borderId="18" xfId="0" applyFont="1" applyBorder="1" applyAlignment="1">
      <alignment horizontal="left" vertical="top" wrapText="1"/>
    </xf>
    <xf numFmtId="0" fontId="23" fillId="0" borderId="18" xfId="0" applyFont="1" applyBorder="1" applyAlignment="1">
      <alignment horizontal="left" vertical="center" wrapText="1"/>
    </xf>
    <xf numFmtId="0" fontId="41" fillId="0" borderId="51" xfId="0" applyFont="1" applyBorder="1" applyAlignment="1">
      <alignment horizontal="left" vertical="center" wrapText="1"/>
    </xf>
    <xf numFmtId="0" fontId="23" fillId="0" borderId="53" xfId="0" applyFont="1" applyBorder="1" applyAlignment="1">
      <alignment horizontal="left" vertical="center" wrapText="1"/>
    </xf>
    <xf numFmtId="0" fontId="23" fillId="0" borderId="23" xfId="0" applyFont="1" applyBorder="1" applyAlignment="1">
      <alignment horizontal="left" vertical="center" wrapText="1"/>
    </xf>
    <xf numFmtId="0" fontId="23" fillId="0" borderId="25" xfId="0" applyFont="1" applyBorder="1" applyAlignment="1">
      <alignment horizontal="left" vertical="center" wrapText="1"/>
    </xf>
    <xf numFmtId="0" fontId="23" fillId="0" borderId="48" xfId="0" applyFont="1" applyBorder="1" applyAlignment="1">
      <alignment horizontal="left" vertical="center" wrapText="1"/>
    </xf>
    <xf numFmtId="0" fontId="23" fillId="0" borderId="44" xfId="0" applyFont="1" applyBorder="1" applyAlignment="1">
      <alignment horizontal="left" vertical="center" wrapText="1"/>
    </xf>
    <xf numFmtId="0" fontId="2" fillId="0" borderId="34" xfId="0" applyFont="1" applyBorder="1" applyAlignment="1" applyProtection="1">
      <alignment horizontal="left" vertical="top" wrapText="1" shrinkToFit="1"/>
      <protection locked="0"/>
    </xf>
    <xf numFmtId="0" fontId="21" fillId="0" borderId="14" xfId="0" applyFont="1" applyBorder="1" applyAlignment="1" applyProtection="1">
      <alignment horizontal="left" vertical="top" wrapText="1" shrinkToFit="1"/>
      <protection locked="0"/>
    </xf>
    <xf numFmtId="0" fontId="21" fillId="0" borderId="35" xfId="0" applyFont="1" applyBorder="1" applyAlignment="1" applyProtection="1">
      <alignment horizontal="left" vertical="top" wrapText="1" shrinkToFit="1"/>
      <protection locked="0"/>
    </xf>
    <xf numFmtId="0" fontId="21" fillId="0" borderId="7"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8"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5" xfId="0" applyFont="1" applyBorder="1" applyAlignment="1" applyProtection="1">
      <alignment horizontal="left" vertical="top" wrapText="1" shrinkToFit="1"/>
      <protection locked="0"/>
    </xf>
    <xf numFmtId="0" fontId="21" fillId="0" borderId="6" xfId="0" applyFont="1" applyBorder="1" applyAlignment="1" applyProtection="1">
      <alignment horizontal="left" vertical="top" wrapText="1" shrinkToFit="1"/>
      <protection locked="0"/>
    </xf>
    <xf numFmtId="0" fontId="23" fillId="0" borderId="17" xfId="0" applyFont="1" applyBorder="1" applyAlignment="1">
      <alignment horizontal="center" vertical="center" wrapText="1"/>
    </xf>
    <xf numFmtId="0" fontId="23" fillId="0" borderId="18" xfId="0" applyFont="1" applyBorder="1" applyAlignment="1">
      <alignment horizontal="center" vertical="center"/>
    </xf>
    <xf numFmtId="0" fontId="2" fillId="0" borderId="39" xfId="0" applyFont="1" applyBorder="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55" xfId="0" applyFont="1" applyBorder="1" applyAlignment="1" applyProtection="1">
      <alignment vertical="center" shrinkToFit="1"/>
      <protection locked="0"/>
    </xf>
    <xf numFmtId="0" fontId="41" fillId="0" borderId="36"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0" xfId="0" applyFont="1" applyAlignment="1">
      <alignment horizontal="center" vertical="center" wrapText="1"/>
    </xf>
    <xf numFmtId="0" fontId="23" fillId="0" borderId="5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0" xfId="0" applyFont="1" applyBorder="1" applyAlignment="1">
      <alignment horizontal="center" vertical="center" wrapText="1"/>
    </xf>
    <xf numFmtId="0" fontId="21" fillId="0" borderId="1"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21" fillId="0" borderId="24" xfId="0" applyFont="1" applyBorder="1" applyAlignment="1" applyProtection="1">
      <alignment vertical="center" wrapText="1"/>
      <protection locked="0"/>
    </xf>
    <xf numFmtId="0" fontId="21" fillId="0" borderId="39" xfId="0" applyFont="1" applyBorder="1" applyAlignment="1" applyProtection="1">
      <alignment vertical="center" wrapText="1"/>
      <protection locked="0"/>
    </xf>
    <xf numFmtId="0" fontId="21" fillId="0" borderId="18" xfId="0" applyFont="1" applyBorder="1" applyAlignment="1" applyProtection="1">
      <alignment vertical="center" wrapText="1"/>
      <protection locked="0"/>
    </xf>
    <xf numFmtId="0" fontId="21" fillId="0" borderId="55" xfId="0" applyFont="1" applyBorder="1" applyAlignment="1" applyProtection="1">
      <alignment vertical="center" wrapText="1"/>
      <protection locked="0"/>
    </xf>
    <xf numFmtId="0" fontId="21" fillId="0" borderId="34"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1" fillId="0" borderId="35"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21" fillId="0" borderId="8" xfId="0" applyFont="1" applyBorder="1" applyAlignment="1" applyProtection="1">
      <alignment vertical="center" wrapText="1"/>
      <protection locked="0"/>
    </xf>
    <xf numFmtId="0" fontId="21" fillId="0" borderId="9" xfId="0" applyFont="1" applyBorder="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6" xfId="0" applyFont="1" applyBorder="1" applyAlignment="1" applyProtection="1">
      <alignment vertical="center" wrapText="1"/>
      <protection locked="0"/>
    </xf>
    <xf numFmtId="0" fontId="0" fillId="3" borderId="49" xfId="0" applyFill="1" applyBorder="1" applyAlignment="1">
      <alignment horizontal="center"/>
    </xf>
    <xf numFmtId="0" fontId="0" fillId="4" borderId="49" xfId="0" applyFill="1" applyBorder="1" applyAlignment="1">
      <alignment horizontal="center"/>
    </xf>
    <xf numFmtId="0" fontId="35" fillId="0" borderId="0" xfId="0" applyFont="1" applyAlignment="1">
      <alignment horizontal="center"/>
    </xf>
    <xf numFmtId="0" fontId="29" fillId="0" borderId="0" xfId="0" applyFont="1" applyAlignment="1">
      <alignment horizontal="center" vertical="top"/>
    </xf>
    <xf numFmtId="176" fontId="23" fillId="0" borderId="1"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28" xfId="0" applyNumberFormat="1" applyFont="1" applyBorder="1" applyAlignment="1">
      <alignment horizontal="center" vertical="center"/>
    </xf>
    <xf numFmtId="0" fontId="23" fillId="0" borderId="39"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top"/>
    </xf>
    <xf numFmtId="0" fontId="23" fillId="0" borderId="18" xfId="0" applyFont="1" applyBorder="1" applyAlignment="1">
      <alignment horizontal="center" vertical="top"/>
    </xf>
    <xf numFmtId="0" fontId="23" fillId="0" borderId="31" xfId="0" applyFont="1" applyBorder="1" applyAlignment="1">
      <alignment horizontal="center" vertical="top"/>
    </xf>
    <xf numFmtId="0" fontId="4" fillId="0" borderId="36" xfId="0" applyFont="1" applyBorder="1" applyAlignment="1">
      <alignment horizontal="center"/>
    </xf>
    <xf numFmtId="0" fontId="4" fillId="0" borderId="11" xfId="0" applyFont="1" applyBorder="1" applyAlignment="1">
      <alignment horizontal="center"/>
    </xf>
    <xf numFmtId="0" fontId="4" fillId="0" borderId="28" xfId="0" applyFont="1" applyBorder="1" applyAlignment="1">
      <alignment horizontal="center"/>
    </xf>
    <xf numFmtId="0" fontId="23" fillId="0" borderId="5" xfId="0" applyFont="1" applyBorder="1" applyAlignment="1">
      <alignment vertical="top"/>
    </xf>
    <xf numFmtId="0" fontId="2" fillId="0" borderId="14" xfId="0" applyFont="1" applyBorder="1"/>
    <xf numFmtId="0" fontId="50" fillId="0" borderId="36"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28" xfId="0" applyFont="1" applyBorder="1" applyAlignment="1">
      <alignment horizontal="center" vertical="center" shrinkToFit="1"/>
    </xf>
    <xf numFmtId="0" fontId="23" fillId="0" borderId="5" xfId="0" applyFont="1" applyBorder="1" applyAlignment="1">
      <alignment horizontal="left" vertical="top"/>
    </xf>
    <xf numFmtId="0" fontId="23" fillId="0" borderId="6" xfId="0" applyFont="1" applyBorder="1" applyAlignment="1">
      <alignment horizontal="left" vertical="top"/>
    </xf>
    <xf numFmtId="0" fontId="4" fillId="0" borderId="11" xfId="0" applyFont="1" applyBorder="1" applyAlignment="1">
      <alignment horizontal="left" shrinkToFit="1"/>
    </xf>
    <xf numFmtId="0" fontId="4" fillId="0" borderId="28" xfId="0" applyFont="1" applyBorder="1" applyAlignment="1">
      <alignment horizontal="left" shrinkToFit="1"/>
    </xf>
    <xf numFmtId="0" fontId="26" fillId="0" borderId="0" xfId="0" applyFont="1" applyAlignment="1">
      <alignment horizontal="center" vertical="center" wrapText="1"/>
    </xf>
    <xf numFmtId="0" fontId="26" fillId="0" borderId="0" xfId="0" applyFont="1" applyAlignment="1">
      <alignment horizontal="center" vertical="top"/>
    </xf>
    <xf numFmtId="0" fontId="21" fillId="0" borderId="5" xfId="0" applyFont="1" applyBorder="1" applyAlignment="1" applyProtection="1">
      <alignment horizontal="center" vertical="center"/>
      <protection locked="0"/>
    </xf>
    <xf numFmtId="0" fontId="50"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1" fillId="0" borderId="36"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7" fillId="0" borderId="0" xfId="0" applyFont="1" applyAlignment="1">
      <alignment horizontal="left" vertical="center" shrinkToFit="1"/>
    </xf>
    <xf numFmtId="0" fontId="23" fillId="0" borderId="11" xfId="0" applyFont="1" applyBorder="1" applyAlignment="1">
      <alignment horizontal="center" vertical="center"/>
    </xf>
    <xf numFmtId="0" fontId="23" fillId="0" borderId="28"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Border="1" applyAlignment="1">
      <alignment horizontal="center" vertical="center"/>
    </xf>
    <xf numFmtId="0" fontId="23" fillId="0" borderId="30" xfId="0" applyFont="1" applyBorder="1" applyAlignment="1">
      <alignment horizontal="center" vertical="center"/>
    </xf>
    <xf numFmtId="0" fontId="6" fillId="0" borderId="36" xfId="0" applyFont="1" applyBorder="1" applyAlignment="1">
      <alignment horizontal="center" vertical="top" wrapText="1"/>
    </xf>
    <xf numFmtId="0" fontId="22" fillId="0" borderId="11" xfId="0" applyFont="1" applyBorder="1" applyAlignment="1">
      <alignment horizontal="center" vertical="top" wrapText="1"/>
    </xf>
    <xf numFmtId="0" fontId="22" fillId="0" borderId="28" xfId="0" applyFont="1" applyBorder="1" applyAlignment="1">
      <alignment horizontal="center" vertical="top" wrapText="1"/>
    </xf>
    <xf numFmtId="0" fontId="22" fillId="0" borderId="16" xfId="0" applyFont="1" applyBorder="1" applyAlignment="1">
      <alignment horizontal="center" vertical="top" wrapText="1"/>
    </xf>
    <xf numFmtId="0" fontId="22" fillId="0" borderId="5" xfId="0" applyFont="1" applyBorder="1" applyAlignment="1">
      <alignment horizontal="center" vertical="top" wrapText="1"/>
    </xf>
    <xf numFmtId="0" fontId="22" fillId="0" borderId="30" xfId="0" applyFont="1" applyBorder="1" applyAlignment="1">
      <alignment horizontal="center" vertical="top" wrapText="1"/>
    </xf>
    <xf numFmtId="0" fontId="2" fillId="0" borderId="14" xfId="0" applyFont="1" applyBorder="1" applyAlignment="1">
      <alignment horizontal="left" wrapText="1"/>
    </xf>
    <xf numFmtId="0" fontId="23" fillId="0" borderId="9"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 fillId="0" borderId="11" xfId="0" applyFont="1" applyBorder="1" applyAlignment="1">
      <alignment horizontal="center" vertical="center"/>
    </xf>
    <xf numFmtId="0" fontId="12" fillId="0" borderId="5" xfId="0" applyFont="1" applyBorder="1" applyAlignment="1">
      <alignment horizontal="center" vertical="center"/>
    </xf>
    <xf numFmtId="0" fontId="23" fillId="0" borderId="16" xfId="0" applyFont="1" applyBorder="1" applyAlignment="1">
      <alignment horizontal="center" vertical="center" shrinkToFit="1"/>
    </xf>
    <xf numFmtId="0" fontId="23" fillId="0" borderId="5" xfId="0" applyFont="1" applyBorder="1" applyAlignment="1">
      <alignment horizontal="center" vertical="center" shrinkToFit="1"/>
    </xf>
    <xf numFmtId="0" fontId="46" fillId="0" borderId="19"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23" fillId="0" borderId="16" xfId="0" applyFont="1" applyBorder="1" applyAlignment="1">
      <alignment horizontal="center" vertical="top" shrinkToFit="1"/>
    </xf>
    <xf numFmtId="0" fontId="21" fillId="0" borderId="11" xfId="0" applyFont="1" applyBorder="1" applyAlignment="1" applyProtection="1">
      <alignment horizontal="center" vertical="center"/>
      <protection locked="0"/>
    </xf>
    <xf numFmtId="0" fontId="48" fillId="2" borderId="40"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40" fillId="0" borderId="25" xfId="0" applyFont="1" applyBorder="1" applyAlignment="1">
      <alignment horizontal="center" vertical="center" wrapText="1"/>
    </xf>
    <xf numFmtId="0" fontId="17" fillId="0" borderId="25" xfId="0" applyFont="1" applyBorder="1" applyAlignment="1">
      <alignment horizontal="center" vertical="center"/>
    </xf>
    <xf numFmtId="0" fontId="21" fillId="0" borderId="25" xfId="0" applyFont="1" applyBorder="1" applyAlignment="1" applyProtection="1">
      <alignment horizontal="center" vertical="center"/>
      <protection locked="0"/>
    </xf>
    <xf numFmtId="0" fontId="23" fillId="0" borderId="26" xfId="0" applyFont="1" applyBorder="1" applyAlignment="1">
      <alignment horizontal="left" vertical="center"/>
    </xf>
    <xf numFmtId="0" fontId="23" fillId="0" borderId="11" xfId="0" applyFont="1" applyBorder="1" applyAlignment="1">
      <alignment horizontal="left" vertical="center"/>
    </xf>
    <xf numFmtId="0" fontId="23" fillId="0" borderId="27" xfId="0" applyFont="1" applyBorder="1" applyAlignment="1">
      <alignment horizontal="left" vertical="center"/>
    </xf>
    <xf numFmtId="0" fontId="26" fillId="0" borderId="1" xfId="0" applyFont="1" applyBorder="1" applyAlignment="1">
      <alignment vertical="center" wrapText="1"/>
    </xf>
    <xf numFmtId="0" fontId="26" fillId="0" borderId="11" xfId="0" applyFont="1" applyBorder="1" applyAlignment="1">
      <alignment vertical="center"/>
    </xf>
    <xf numFmtId="0" fontId="26" fillId="0" borderId="28" xfId="0" applyFont="1" applyBorder="1" applyAlignment="1">
      <alignment vertical="center"/>
    </xf>
    <xf numFmtId="0" fontId="21" fillId="0" borderId="23"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43"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177" fontId="52" fillId="5" borderId="0" xfId="0" applyNumberFormat="1" applyFont="1" applyFill="1" applyAlignment="1" applyProtection="1">
      <alignment horizontal="center" vertical="center"/>
      <protection locked="0"/>
    </xf>
    <xf numFmtId="177" fontId="52" fillId="5" borderId="5" xfId="0" applyNumberFormat="1" applyFont="1" applyFill="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4" fillId="0" borderId="32" xfId="0" applyFont="1" applyBorder="1" applyAlignment="1">
      <alignment horizontal="center" wrapText="1"/>
    </xf>
    <xf numFmtId="0" fontId="4" fillId="0" borderId="14" xfId="0" applyFont="1" applyBorder="1" applyAlignment="1">
      <alignment horizontal="center" wrapText="1"/>
    </xf>
    <xf numFmtId="0" fontId="4" fillId="0" borderId="34" xfId="0" applyFont="1" applyBorder="1" applyAlignment="1">
      <alignment horizontal="center" wrapText="1"/>
    </xf>
    <xf numFmtId="0" fontId="23" fillId="0" borderId="9" xfId="0" applyFont="1" applyBorder="1" applyAlignment="1">
      <alignment horizontal="center" vertical="top" wrapText="1"/>
    </xf>
    <xf numFmtId="0" fontId="23" fillId="0" borderId="5" xfId="0" applyFont="1" applyBorder="1" applyAlignment="1">
      <alignment horizontal="center" vertical="top" wrapText="1"/>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39"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55" xfId="0" applyFont="1" applyBorder="1" applyAlignment="1" applyProtection="1">
      <alignment horizontal="left" vertical="top" wrapText="1"/>
      <protection locked="0"/>
    </xf>
    <xf numFmtId="0" fontId="21" fillId="0" borderId="28" xfId="0" applyFont="1" applyBorder="1" applyAlignment="1" applyProtection="1">
      <alignment horizontal="left" vertical="top" wrapText="1"/>
      <protection locked="0"/>
    </xf>
    <xf numFmtId="0" fontId="21" fillId="0" borderId="30"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4" fillId="0" borderId="35" xfId="0" applyFont="1" applyBorder="1" applyAlignment="1">
      <alignment horizontal="center" wrapText="1"/>
    </xf>
    <xf numFmtId="0" fontId="27" fillId="0" borderId="9"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6" xfId="0" applyFont="1" applyBorder="1" applyAlignment="1">
      <alignment horizontal="center" vertical="top" shrinkToFit="1"/>
    </xf>
    <xf numFmtId="0" fontId="21" fillId="0" borderId="17" xfId="0" applyFont="1" applyBorder="1" applyAlignment="1" applyProtection="1">
      <alignment horizontal="center" vertical="center"/>
      <protection locked="0"/>
    </xf>
    <xf numFmtId="0" fontId="12" fillId="0" borderId="18" xfId="0" applyFont="1" applyBorder="1" applyAlignment="1">
      <alignment horizontal="center" vertical="center"/>
    </xf>
    <xf numFmtId="0" fontId="21" fillId="0" borderId="18" xfId="0" applyFont="1" applyBorder="1" applyAlignment="1" applyProtection="1">
      <alignment horizontal="center" vertical="center" shrinkToFit="1"/>
      <protection locked="0"/>
    </xf>
    <xf numFmtId="0" fontId="4" fillId="0" borderId="14" xfId="0" applyFont="1" applyBorder="1" applyAlignment="1">
      <alignment horizontal="right" wrapText="1"/>
    </xf>
    <xf numFmtId="0" fontId="17" fillId="0" borderId="18" xfId="0" applyFont="1" applyBorder="1" applyAlignment="1">
      <alignment horizontal="right"/>
    </xf>
    <xf numFmtId="0" fontId="21" fillId="0" borderId="11" xfId="0" applyFont="1" applyBorder="1" applyAlignment="1" applyProtection="1">
      <alignment horizontal="center" vertical="center" shrinkToFit="1"/>
      <protection locked="0"/>
    </xf>
    <xf numFmtId="0" fontId="27" fillId="0" borderId="1" xfId="0" applyFont="1" applyBorder="1" applyAlignment="1">
      <alignment horizontal="left" vertical="top" shrinkToFit="1"/>
    </xf>
    <xf numFmtId="0" fontId="27" fillId="0" borderId="11" xfId="0" applyFont="1" applyBorder="1" applyAlignment="1">
      <alignment horizontal="left" vertical="top" shrinkToFit="1"/>
    </xf>
    <xf numFmtId="0" fontId="27" fillId="0" borderId="24" xfId="0" applyFont="1" applyBorder="1" applyAlignment="1">
      <alignment horizontal="left" vertical="top" shrinkToFit="1"/>
    </xf>
    <xf numFmtId="0" fontId="42" fillId="0" borderId="14" xfId="0" applyFont="1" applyBorder="1" applyAlignment="1">
      <alignment horizontal="left" wrapText="1"/>
    </xf>
    <xf numFmtId="0" fontId="16" fillId="0" borderId="14" xfId="0" applyFont="1" applyBorder="1" applyAlignment="1">
      <alignment horizontal="left" wrapText="1"/>
    </xf>
    <xf numFmtId="0" fontId="16" fillId="0" borderId="18" xfId="0" applyFont="1" applyBorder="1" applyAlignment="1">
      <alignment horizontal="left" wrapText="1"/>
    </xf>
    <xf numFmtId="0" fontId="21" fillId="0" borderId="31" xfId="0" applyFont="1" applyBorder="1" applyAlignment="1" applyProtection="1">
      <alignment horizontal="center" vertical="center" shrinkToFit="1"/>
      <protection locked="0"/>
    </xf>
    <xf numFmtId="0" fontId="21" fillId="0" borderId="1"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55" xfId="0" applyFont="1" applyBorder="1" applyAlignment="1" applyProtection="1">
      <alignment horizontal="left" vertical="center" wrapText="1"/>
      <protection locked="0"/>
    </xf>
    <xf numFmtId="0" fontId="21" fillId="0" borderId="39"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28" xfId="0" applyFont="1" applyBorder="1" applyAlignment="1" applyProtection="1">
      <alignment horizontal="center" vertical="center" shrinkToFit="1"/>
      <protection locked="0"/>
    </xf>
    <xf numFmtId="0" fontId="23" fillId="0" borderId="16" xfId="0" applyFont="1" applyBorder="1" applyAlignment="1">
      <alignment horizontal="center" vertical="top"/>
    </xf>
    <xf numFmtId="0" fontId="17" fillId="0" borderId="5" xfId="0" applyFont="1" applyBorder="1" applyAlignment="1">
      <alignment horizontal="center" vertical="top"/>
    </xf>
    <xf numFmtId="0" fontId="17" fillId="0" borderId="30" xfId="0" applyFont="1" applyBorder="1" applyAlignment="1">
      <alignment horizontal="center" vertical="top"/>
    </xf>
    <xf numFmtId="0" fontId="50" fillId="0" borderId="1" xfId="0" applyFont="1" applyBorder="1" applyAlignment="1">
      <alignment horizontal="left" vertical="top"/>
    </xf>
    <xf numFmtId="0" fontId="27" fillId="0" borderId="11" xfId="0" applyFont="1" applyBorder="1" applyAlignment="1">
      <alignment horizontal="left" vertical="top"/>
    </xf>
    <xf numFmtId="0" fontId="27" fillId="0" borderId="24" xfId="0" applyFont="1" applyBorder="1" applyAlignment="1">
      <alignment horizontal="left" vertical="top"/>
    </xf>
    <xf numFmtId="0" fontId="50" fillId="0" borderId="1" xfId="0" applyFont="1" applyBorder="1" applyAlignment="1">
      <alignment horizontal="left" vertical="top" shrinkToFit="1"/>
    </xf>
    <xf numFmtId="0" fontId="42" fillId="6" borderId="19" xfId="0" applyFont="1" applyFill="1" applyBorder="1" applyAlignment="1">
      <alignment horizontal="left" vertical="center"/>
    </xf>
    <xf numFmtId="0" fontId="16" fillId="6" borderId="2" xfId="0" applyFont="1" applyFill="1" applyBorder="1" applyAlignment="1">
      <alignment horizontal="left" vertical="center"/>
    </xf>
    <xf numFmtId="0" fontId="16" fillId="6" borderId="47" xfId="0" applyFont="1" applyFill="1" applyBorder="1" applyAlignment="1">
      <alignment horizontal="left" vertical="center"/>
    </xf>
    <xf numFmtId="0" fontId="42" fillId="6" borderId="22" xfId="0" applyFont="1" applyFill="1" applyBorder="1" applyAlignment="1">
      <alignment horizontal="left" vertical="center"/>
    </xf>
    <xf numFmtId="0" fontId="16" fillId="6" borderId="29" xfId="0" applyFont="1" applyFill="1" applyBorder="1" applyAlignment="1">
      <alignment horizontal="left" vertical="center"/>
    </xf>
    <xf numFmtId="0" fontId="28" fillId="0" borderId="1"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0" fontId="8" fillId="0" borderId="62"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13" fillId="0" borderId="0" xfId="0" applyFont="1" applyAlignment="1">
      <alignment horizontal="center" vertical="center" wrapText="1"/>
    </xf>
    <xf numFmtId="0" fontId="4" fillId="0" borderId="32" xfId="0" applyFont="1" applyBorder="1" applyAlignment="1">
      <alignment horizontal="center" shrinkToFit="1"/>
    </xf>
    <xf numFmtId="0" fontId="4" fillId="0" borderId="14" xfId="0" applyFont="1" applyBorder="1" applyAlignment="1">
      <alignment horizontal="center" shrinkToFit="1"/>
    </xf>
    <xf numFmtId="0" fontId="4" fillId="0" borderId="1" xfId="0" applyFont="1" applyBorder="1" applyAlignment="1">
      <alignment horizontal="center"/>
    </xf>
    <xf numFmtId="0" fontId="4" fillId="0" borderId="24" xfId="0" applyFont="1" applyBorder="1" applyAlignment="1">
      <alignment horizontal="center"/>
    </xf>
    <xf numFmtId="0" fontId="4" fillId="5" borderId="11"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177" fontId="45" fillId="0" borderId="14" xfId="0" applyNumberFormat="1" applyFont="1" applyBorder="1" applyAlignment="1" applyProtection="1">
      <alignment horizontal="center" vertical="center"/>
      <protection locked="0"/>
    </xf>
    <xf numFmtId="177" fontId="45" fillId="0" borderId="5" xfId="0" applyNumberFormat="1" applyFont="1" applyBorder="1" applyAlignment="1" applyProtection="1">
      <alignment horizontal="center" vertical="center"/>
      <protection locked="0"/>
    </xf>
    <xf numFmtId="0" fontId="41" fillId="0" borderId="7" xfId="0" applyFont="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50" fillId="0" borderId="2" xfId="0" applyFont="1" applyBorder="1" applyAlignment="1">
      <alignment horizontal="left" vertical="center" wrapText="1"/>
    </xf>
    <xf numFmtId="0" fontId="27" fillId="0" borderId="10" xfId="0" applyFont="1" applyBorder="1" applyAlignment="1">
      <alignment horizontal="left" vertical="center" wrapText="1"/>
    </xf>
    <xf numFmtId="0" fontId="23" fillId="0" borderId="30" xfId="0" applyFont="1" applyBorder="1" applyAlignment="1">
      <alignment horizontal="left" vertical="top"/>
    </xf>
    <xf numFmtId="0" fontId="11" fillId="0" borderId="57"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1" fillId="0" borderId="9" xfId="0" applyFont="1" applyBorder="1" applyAlignment="1" applyProtection="1">
      <alignment horizontal="left" vertical="center" wrapText="1" shrinkToFit="1"/>
      <protection locked="0"/>
    </xf>
    <xf numFmtId="0" fontId="21" fillId="0" borderId="5" xfId="0" applyFont="1" applyBorder="1" applyAlignment="1" applyProtection="1">
      <alignment horizontal="left" vertical="center" shrinkToFit="1"/>
      <protection locked="0"/>
    </xf>
    <xf numFmtId="0" fontId="21" fillId="0" borderId="6" xfId="0" applyFont="1" applyBorder="1" applyAlignment="1" applyProtection="1">
      <alignment horizontal="left" vertical="center" shrinkToFit="1"/>
      <protection locked="0"/>
    </xf>
    <xf numFmtId="0" fontId="23" fillId="0" borderId="0" xfId="0" applyFont="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20" xfId="0" applyFont="1" applyBorder="1" applyAlignment="1">
      <alignment horizontal="left" vertical="center"/>
    </xf>
    <xf numFmtId="0" fontId="23" fillId="0" borderId="21" xfId="0" applyFont="1" applyBorder="1" applyAlignment="1">
      <alignment horizontal="left" vertical="center"/>
    </xf>
    <xf numFmtId="0" fontId="41" fillId="0" borderId="19" xfId="0" applyFont="1" applyBorder="1" applyAlignment="1">
      <alignment horizontal="center" vertical="center" wrapText="1"/>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17" fillId="0" borderId="25" xfId="0" applyFont="1" applyBorder="1" applyAlignment="1">
      <alignment horizontal="center" vertical="center" wrapText="1"/>
    </xf>
    <xf numFmtId="0" fontId="26" fillId="0" borderId="27" xfId="0" applyFont="1" applyBorder="1" applyAlignment="1">
      <alignment horizontal="left" vertical="center"/>
    </xf>
    <xf numFmtId="0" fontId="26" fillId="0" borderId="65" xfId="0" applyFont="1" applyBorder="1" applyAlignment="1">
      <alignment horizontal="left" vertical="center"/>
    </xf>
    <xf numFmtId="0" fontId="21" fillId="0" borderId="62"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41" fillId="0" borderId="41" xfId="0" applyFont="1" applyBorder="1" applyAlignment="1">
      <alignment horizontal="center" vertical="center" wrapText="1"/>
    </xf>
    <xf numFmtId="0" fontId="23" fillId="0" borderId="29" xfId="0" applyFont="1" applyBorder="1" applyAlignment="1">
      <alignment horizontal="center" vertical="center"/>
    </xf>
    <xf numFmtId="0" fontId="23" fillId="0" borderId="71" xfId="0" applyFont="1" applyBorder="1" applyAlignment="1">
      <alignment horizontal="left" vertical="center" wrapText="1"/>
    </xf>
    <xf numFmtId="0" fontId="56" fillId="2" borderId="41" xfId="0" applyFont="1" applyFill="1" applyBorder="1" applyAlignment="1">
      <alignment horizontal="left" vertical="center" wrapText="1" shrinkToFit="1"/>
    </xf>
    <xf numFmtId="0" fontId="32" fillId="2" borderId="2" xfId="0" applyFont="1" applyFill="1" applyBorder="1" applyAlignment="1">
      <alignment horizontal="left" vertical="center" wrapText="1" shrinkToFit="1"/>
    </xf>
    <xf numFmtId="0" fontId="32" fillId="2" borderId="29" xfId="0" applyFont="1" applyFill="1" applyBorder="1" applyAlignment="1">
      <alignment horizontal="left" vertical="center" wrapText="1" shrinkToFit="1"/>
    </xf>
    <xf numFmtId="49" fontId="21" fillId="0" borderId="25" xfId="0" applyNumberFormat="1" applyFont="1" applyBorder="1" applyAlignment="1" applyProtection="1">
      <alignment horizontal="left" vertical="center" shrinkToFit="1"/>
      <protection locked="0"/>
    </xf>
    <xf numFmtId="0" fontId="23" fillId="0" borderId="23" xfId="0" applyFont="1" applyBorder="1" applyAlignment="1">
      <alignment horizontal="left" vertical="center" shrinkToFit="1"/>
    </xf>
    <xf numFmtId="0" fontId="26" fillId="0" borderId="25" xfId="0" applyFont="1" applyBorder="1" applyAlignment="1">
      <alignment horizontal="left" vertical="center" shrinkToFit="1"/>
    </xf>
    <xf numFmtId="0" fontId="26" fillId="0" borderId="71" xfId="0" applyFont="1" applyBorder="1" applyAlignment="1">
      <alignment horizontal="left" vertical="center" shrinkToFit="1"/>
    </xf>
    <xf numFmtId="0" fontId="23" fillId="0" borderId="37" xfId="0" applyFont="1" applyBorder="1" applyAlignment="1">
      <alignment horizontal="left" vertical="center"/>
    </xf>
    <xf numFmtId="0" fontId="26" fillId="0" borderId="66" xfId="0" applyFont="1" applyBorder="1" applyAlignment="1">
      <alignment horizontal="right" vertical="center"/>
    </xf>
    <xf numFmtId="0" fontId="26" fillId="0" borderId="45" xfId="0" applyFont="1" applyBorder="1" applyAlignment="1">
      <alignment horizontal="right" vertical="center"/>
    </xf>
    <xf numFmtId="0" fontId="23" fillId="0" borderId="48" xfId="0" applyFont="1" applyBorder="1" applyAlignment="1">
      <alignment horizontal="center" vertical="center" shrinkToFit="1"/>
    </xf>
    <xf numFmtId="0" fontId="23" fillId="0" borderId="44" xfId="0" applyFont="1" applyBorder="1" applyAlignment="1">
      <alignment horizontal="center" vertical="center" shrinkToFit="1"/>
    </xf>
    <xf numFmtId="0" fontId="59" fillId="0" borderId="3" xfId="0" applyFont="1" applyBorder="1" applyAlignment="1">
      <alignment horizontal="left"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3" fillId="0" borderId="48" xfId="0" applyFont="1" applyBorder="1" applyAlignment="1">
      <alignment horizontal="left" vertical="center"/>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21" fillId="0" borderId="44" xfId="0" applyFont="1" applyBorder="1" applyAlignment="1" applyProtection="1">
      <alignment horizontal="right" vertical="center" shrinkToFit="1"/>
      <protection locked="0"/>
    </xf>
    <xf numFmtId="0" fontId="2" fillId="0" borderId="78" xfId="0" applyFont="1" applyBorder="1" applyAlignment="1" applyProtection="1">
      <alignment vertical="center"/>
      <protection locked="0"/>
    </xf>
    <xf numFmtId="0" fontId="2" fillId="0" borderId="25" xfId="0" applyFont="1" applyBorder="1" applyAlignment="1" applyProtection="1">
      <alignment vertical="center"/>
      <protection locked="0"/>
    </xf>
    <xf numFmtId="49" fontId="21" fillId="0" borderId="25" xfId="0" applyNumberFormat="1" applyFont="1" applyBorder="1" applyAlignment="1" applyProtection="1">
      <alignment vertical="center" shrinkToFit="1"/>
      <protection locked="0"/>
    </xf>
    <xf numFmtId="49" fontId="21" fillId="0" borderId="38" xfId="0" applyNumberFormat="1" applyFont="1" applyBorder="1" applyAlignment="1" applyProtection="1">
      <alignment vertical="center" shrinkToFit="1"/>
      <protection locked="0"/>
    </xf>
    <xf numFmtId="0" fontId="41" fillId="0" borderId="78" xfId="0" applyFont="1" applyBorder="1" applyAlignment="1">
      <alignment vertical="center" shrinkToFit="1"/>
    </xf>
    <xf numFmtId="0" fontId="41" fillId="0" borderId="25" xfId="0" applyFont="1" applyBorder="1" applyAlignment="1">
      <alignment vertical="center" shrinkToFit="1"/>
    </xf>
    <xf numFmtId="0" fontId="41" fillId="0" borderId="71" xfId="0" applyFont="1" applyBorder="1" applyAlignment="1">
      <alignment vertical="center" shrinkToFit="1"/>
    </xf>
    <xf numFmtId="0" fontId="27" fillId="0" borderId="14" xfId="0" applyFont="1" applyBorder="1" applyAlignment="1">
      <alignment horizontal="left" vertical="center" shrinkToFit="1"/>
    </xf>
    <xf numFmtId="0" fontId="59" fillId="0" borderId="2" xfId="0" applyFont="1" applyBorder="1" applyAlignment="1">
      <alignment horizontal="left" vertical="center"/>
    </xf>
    <xf numFmtId="0" fontId="29" fillId="0" borderId="2" xfId="0" applyFont="1" applyBorder="1" applyAlignment="1">
      <alignment horizontal="left" vertical="center"/>
    </xf>
    <xf numFmtId="0" fontId="29" fillId="0" borderId="10" xfId="0" applyFont="1" applyBorder="1" applyAlignment="1">
      <alignment horizontal="left" vertical="center"/>
    </xf>
    <xf numFmtId="0" fontId="41" fillId="0" borderId="25" xfId="0" applyFont="1" applyBorder="1" applyAlignment="1">
      <alignment vertical="center"/>
    </xf>
    <xf numFmtId="0" fontId="41" fillId="0" borderId="38" xfId="0" applyFont="1" applyBorder="1" applyAlignment="1">
      <alignment vertical="center"/>
    </xf>
    <xf numFmtId="0" fontId="23" fillId="0" borderId="27" xfId="0" applyFont="1" applyBorder="1" applyAlignment="1">
      <alignment vertical="center"/>
    </xf>
    <xf numFmtId="0" fontId="23" fillId="0" borderId="37" xfId="0" applyFont="1" applyBorder="1" applyAlignment="1">
      <alignment vertical="center"/>
    </xf>
    <xf numFmtId="0" fontId="22" fillId="0" borderId="19" xfId="0" applyFont="1" applyBorder="1" applyAlignment="1">
      <alignment horizontal="center" vertical="center" wrapText="1"/>
    </xf>
    <xf numFmtId="0" fontId="22" fillId="0" borderId="29" xfId="0" applyFont="1" applyBorder="1" applyAlignment="1">
      <alignment horizontal="center" vertical="center" wrapText="1"/>
    </xf>
    <xf numFmtId="0" fontId="23" fillId="0" borderId="5" xfId="0" applyFont="1" applyBorder="1" applyAlignment="1">
      <alignment horizontal="left" vertical="center"/>
    </xf>
    <xf numFmtId="0" fontId="23" fillId="0" borderId="59" xfId="0" applyFont="1" applyBorder="1" applyAlignment="1">
      <alignment horizontal="left" vertical="center"/>
    </xf>
    <xf numFmtId="0" fontId="50" fillId="0" borderId="1" xfId="0" applyFont="1" applyBorder="1" applyAlignment="1">
      <alignment horizontal="left" vertical="top" wrapText="1"/>
    </xf>
  </cellXfs>
  <cellStyles count="1">
    <cellStyle name="標準" xfId="0" builtinId="0"/>
  </cellStyles>
  <dxfs count="26">
    <dxf>
      <fill>
        <patternFill>
          <bgColor rgb="FFFF0000"/>
        </patternFill>
      </fill>
    </dxf>
    <dxf>
      <font>
        <color rgb="FFFFFFFF"/>
      </font>
    </dxf>
    <dxf>
      <fill>
        <patternFill>
          <bgColor rgb="FFFF0000"/>
        </patternFill>
      </fill>
    </dxf>
    <dxf>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theme="0"/>
      </font>
    </dxf>
    <dxf>
      <font>
        <color theme="0"/>
      </font>
      <fill>
        <patternFill patternType="none">
          <bgColor auto="1"/>
        </patternFill>
      </fill>
    </dxf>
    <dxf>
      <font>
        <color theme="0"/>
      </font>
    </dxf>
    <dxf>
      <font>
        <color theme="0"/>
      </font>
      <fill>
        <patternFill patternType="none">
          <bgColor auto="1"/>
        </patternFill>
      </fill>
    </dxf>
  </dxfs>
  <tableStyles count="0" defaultTableStyle="TableStyleMedium9" defaultPivotStyle="PivotStyleLight16"/>
  <colors>
    <mruColors>
      <color rgb="FF0000FF"/>
      <color rgb="FFC0C0C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E$11" lockText="1" noThreeD="1"/>
</file>

<file path=xl/ctrlProps/ctrlProp10.xml><?xml version="1.0" encoding="utf-8"?>
<formControlPr xmlns="http://schemas.microsoft.com/office/spreadsheetml/2009/9/main" objectType="CheckBox" fmlaLink="$B$32" lockText="1" noThreeD="1"/>
</file>

<file path=xl/ctrlProps/ctrlProp11.xml><?xml version="1.0" encoding="utf-8"?>
<formControlPr xmlns="http://schemas.microsoft.com/office/spreadsheetml/2009/9/main" objectType="CheckBox" fmlaLink="$B$34" lockText="1" noThreeD="1"/>
</file>

<file path=xl/ctrlProps/ctrlProp12.xml><?xml version="1.0" encoding="utf-8"?>
<formControlPr xmlns="http://schemas.microsoft.com/office/spreadsheetml/2009/9/main" objectType="CheckBox" fmlaLink="$B$33" lockText="1" noThreeD="1"/>
</file>

<file path=xl/ctrlProps/ctrlProp13.xml><?xml version="1.0" encoding="utf-8"?>
<formControlPr xmlns="http://schemas.microsoft.com/office/spreadsheetml/2009/9/main" objectType="CheckBox" fmlaLink="$B$37" lockText="1" noThreeD="1"/>
</file>

<file path=xl/ctrlProps/ctrlProp14.xml><?xml version="1.0" encoding="utf-8"?>
<formControlPr xmlns="http://schemas.microsoft.com/office/spreadsheetml/2009/9/main" objectType="CheckBox" fmlaLink="$B$36" lockText="1" noThreeD="1"/>
</file>

<file path=xl/ctrlProps/ctrlProp15.xml><?xml version="1.0" encoding="utf-8"?>
<formControlPr xmlns="http://schemas.microsoft.com/office/spreadsheetml/2009/9/main" objectType="CheckBox" fmlaLink="$B$40" lockText="1" noThreeD="1"/>
</file>

<file path=xl/ctrlProps/ctrlProp16.xml><?xml version="1.0" encoding="utf-8"?>
<formControlPr xmlns="http://schemas.microsoft.com/office/spreadsheetml/2009/9/main" objectType="CheckBox" fmlaLink="$B$39" lockText="1" noThreeD="1"/>
</file>

<file path=xl/ctrlProps/ctrlProp2.xml><?xml version="1.0" encoding="utf-8"?>
<formControlPr xmlns="http://schemas.microsoft.com/office/spreadsheetml/2009/9/main" objectType="CheckBox" fmlaLink="$I$11" lockText="1" noThreeD="1"/>
</file>

<file path=xl/ctrlProps/ctrlProp3.xml><?xml version="1.0" encoding="utf-8"?>
<formControlPr xmlns="http://schemas.microsoft.com/office/spreadsheetml/2009/9/main" objectType="CheckBox" fmlaLink="$E$13" lockText="1" noThreeD="1"/>
</file>

<file path=xl/ctrlProps/ctrlProp4.xml><?xml version="1.0" encoding="utf-8"?>
<formControlPr xmlns="http://schemas.microsoft.com/office/spreadsheetml/2009/9/main" objectType="CheckBox" fmlaLink="$N$13"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31" lockText="1" noThreeD="1"/>
</file>

<file path=xl/ctrlProps/ctrlProp8.xml><?xml version="1.0" encoding="utf-8"?>
<formControlPr xmlns="http://schemas.microsoft.com/office/spreadsheetml/2009/9/main" objectType="CheckBox" fmlaLink="$A$35" lockText="1" noThreeD="1"/>
</file>

<file path=xl/ctrlProps/ctrlProp9.xml><?xml version="1.0" encoding="utf-8"?>
<formControlPr xmlns="http://schemas.microsoft.com/office/spreadsheetml/2009/9/main" objectType="CheckBox" fmlaLink="$A$38" lockText="1" noThreeD="1"/>
</file>

<file path=xl/drawings/drawing1.xml><?xml version="1.0" encoding="utf-8"?>
<xdr:wsDr xmlns:xdr="http://schemas.openxmlformats.org/drawingml/2006/spreadsheetDrawing" xmlns:a="http://schemas.openxmlformats.org/drawingml/2006/main">
  <xdr:twoCellAnchor>
    <xdr:from>
      <xdr:col>0</xdr:col>
      <xdr:colOff>26277</xdr:colOff>
      <xdr:row>16</xdr:row>
      <xdr:rowOff>377603</xdr:rowOff>
    </xdr:from>
    <xdr:to>
      <xdr:col>3</xdr:col>
      <xdr:colOff>0</xdr:colOff>
      <xdr:row>19</xdr:row>
      <xdr:rowOff>107730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277" y="3749453"/>
          <a:ext cx="1059573" cy="720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l">
            <a:lnSpc>
              <a:spcPts val="700"/>
            </a:lnSpc>
          </a:pP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英字氏名 </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外国籍の方はﾊﾟｽﾎﾟｰﾄのｱﾙﾌｧﾍﾞｯﾄ表記</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b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br>
          <a:r>
            <a:rPr kumimoji="1" lang="en-US" altLang="ja-JP" sz="800">
              <a:latin typeface="Times New Roman" panose="02020603050405020304" pitchFamily="18" charset="0"/>
              <a:cs typeface="Times New Roman" panose="02020603050405020304" pitchFamily="18" charset="0"/>
            </a:rPr>
            <a:t>Name</a:t>
          </a:r>
          <a:r>
            <a:rPr kumimoji="1" lang="ja-JP" altLang="en-US" sz="800" baseline="0">
              <a:latin typeface="Times New Roman" panose="02020603050405020304" pitchFamily="18" charset="0"/>
              <a:cs typeface="Times New Roman" panose="02020603050405020304" pitchFamily="18" charset="0"/>
            </a:rPr>
            <a:t> </a:t>
          </a:r>
          <a:r>
            <a:rPr kumimoji="1" lang="en-US" altLang="ja-JP" sz="800">
              <a:latin typeface="Times New Roman" panose="02020603050405020304" pitchFamily="18" charset="0"/>
              <a:cs typeface="Times New Roman" panose="02020603050405020304" pitchFamily="18" charset="0"/>
            </a:rPr>
            <a:t>(alphabetic notation as in the passport) </a:t>
          </a:r>
          <a:endParaRPr kumimoji="1" lang="ja-JP" altLang="en-US" sz="800">
            <a:latin typeface="Times New Roman" panose="02020603050405020304" pitchFamily="18" charset="0"/>
            <a:cs typeface="Times New Roman" panose="02020603050405020304" pitchFamily="18" charset="0"/>
          </a:endParaRPr>
        </a:p>
      </xdr:txBody>
    </xdr:sp>
    <xdr:clientData/>
  </xdr:twoCellAnchor>
  <xdr:twoCellAnchor>
    <xdr:from>
      <xdr:col>20</xdr:col>
      <xdr:colOff>119061</xdr:colOff>
      <xdr:row>18</xdr:row>
      <xdr:rowOff>400049</xdr:rowOff>
    </xdr:from>
    <xdr:to>
      <xdr:col>25</xdr:col>
      <xdr:colOff>38099</xdr:colOff>
      <xdr:row>22</xdr:row>
      <xdr:rowOff>371475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862636" y="4248149"/>
          <a:ext cx="1262063" cy="142875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90">
              <a:latin typeface="Times New Roman" panose="02020603050405020304" pitchFamily="18" charset="0"/>
              <a:cs typeface="Times New Roman" panose="02020603050405020304" pitchFamily="18" charset="0"/>
            </a:rPr>
            <a:t>1. 4cm×3cm</a:t>
          </a:r>
        </a:p>
        <a:p>
          <a:r>
            <a:rPr kumimoji="1" lang="en-US" altLang="ja-JP" sz="590">
              <a:latin typeface="Times New Roman" panose="02020603050405020304" pitchFamily="18" charset="0"/>
              <a:cs typeface="Times New Roman" panose="02020603050405020304" pitchFamily="18" charset="0"/>
            </a:rPr>
            <a:t>2.</a:t>
          </a:r>
          <a:r>
            <a:rPr kumimoji="1" lang="en-US" altLang="ja-JP" sz="590"/>
            <a:t> </a:t>
          </a:r>
          <a:r>
            <a:rPr kumimoji="1" lang="ja-JP" altLang="en-US" sz="590">
              <a:latin typeface="ＭＳ 明朝" panose="02020609040205080304" pitchFamily="17" charset="-128"/>
              <a:ea typeface="ＭＳ 明朝" panose="02020609040205080304" pitchFamily="17" charset="-128"/>
            </a:rPr>
            <a:t>上半身、無帽、</a:t>
          </a: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背景なし</a:t>
          </a:r>
          <a:r>
            <a:rPr kumimoji="1" lang="ja-JP" altLang="en-US" sz="590">
              <a:latin typeface="ＭＳ 明朝" panose="02020609040205080304" pitchFamily="17" charset="-128"/>
              <a:ea typeface="ＭＳ 明朝" panose="02020609040205080304" pitchFamily="17" charset="-128"/>
            </a:rPr>
            <a:t>、</a:t>
          </a:r>
          <a:endParaRPr kumimoji="1" lang="en-US" altLang="ja-JP" sz="590">
            <a:latin typeface="ＭＳ 明朝" panose="02020609040205080304" pitchFamily="17" charset="-128"/>
            <a:ea typeface="ＭＳ 明朝" panose="02020609040205080304" pitchFamily="17" charset="-128"/>
          </a:endParaRPr>
        </a:p>
        <a:p>
          <a:r>
            <a:rPr kumimoji="1" lang="ja-JP" altLang="en-US" sz="59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　</a:t>
          </a: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正面向き</a:t>
          </a:r>
          <a:br>
            <a:rPr kumimoji="1" lang="en-US" altLang="ja-JP" sz="59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br>
          <a:r>
            <a:rPr kumimoji="1" lang="ja-JP" altLang="en-US" sz="59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　</a:t>
          </a:r>
          <a:r>
            <a:rPr kumimoji="1" lang="en-US" altLang="ja-JP" sz="590">
              <a:latin typeface="Times New Roman" panose="02020603050405020304" pitchFamily="18" charset="0"/>
              <a:cs typeface="Times New Roman" panose="02020603050405020304" pitchFamily="18" charset="0"/>
            </a:rPr>
            <a:t>Upper body, no hat, no</a:t>
          </a:r>
          <a:br>
            <a:rPr kumimoji="1" lang="en-US" altLang="ja-JP" sz="590">
              <a:latin typeface="Times New Roman" panose="02020603050405020304" pitchFamily="18" charset="0"/>
              <a:cs typeface="Times New Roman" panose="02020603050405020304" pitchFamily="18" charset="0"/>
            </a:rPr>
          </a:br>
          <a:r>
            <a:rPr kumimoji="1" lang="ja-JP" altLang="en-US" sz="590">
              <a:latin typeface="Times New Roman" panose="02020603050405020304" pitchFamily="18" charset="0"/>
              <a:cs typeface="Times New Roman" panose="02020603050405020304" pitchFamily="18" charset="0"/>
            </a:rPr>
            <a:t>　</a:t>
          </a:r>
          <a:r>
            <a:rPr kumimoji="1" lang="ja-JP" altLang="en-US" sz="590" baseline="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background, looking straight</a:t>
          </a:r>
        </a:p>
        <a:p>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3. </a:t>
          </a:r>
          <a:r>
            <a:rPr kumimoji="1" lang="ja-JP" altLang="en-US" sz="590">
              <a:latin typeface="ＭＳ 明朝" panose="02020609040205080304" pitchFamily="17" charset="-128"/>
              <a:ea typeface="ＭＳ 明朝" panose="02020609040205080304" pitchFamily="17" charset="-128"/>
            </a:rPr>
            <a:t>最近</a:t>
          </a:r>
          <a:r>
            <a:rPr kumimoji="1" lang="en-US" altLang="ja-JP" sz="590">
              <a:latin typeface="ＭＳ 明朝" panose="02020609040205080304" pitchFamily="17" charset="-128"/>
              <a:ea typeface="ＭＳ 明朝" panose="02020609040205080304" pitchFamily="17" charset="-128"/>
            </a:rPr>
            <a:t>3</a:t>
          </a:r>
          <a:r>
            <a:rPr kumimoji="1" lang="ja-JP" altLang="en-US" sz="590">
              <a:latin typeface="ＭＳ 明朝" panose="02020609040205080304" pitchFamily="17" charset="-128"/>
              <a:ea typeface="ＭＳ 明朝" panose="02020609040205080304" pitchFamily="17" charset="-128"/>
            </a:rPr>
            <a:t>ヵ月以内に撮影され</a:t>
          </a:r>
          <a:br>
            <a:rPr kumimoji="1" lang="en-US" altLang="ja-JP" sz="590">
              <a:latin typeface="ＭＳ 明朝" panose="02020609040205080304" pitchFamily="17" charset="-128"/>
              <a:ea typeface="ＭＳ 明朝" panose="02020609040205080304" pitchFamily="17" charset="-128"/>
            </a:rPr>
          </a:br>
          <a:r>
            <a:rPr kumimoji="1" lang="ja-JP" altLang="en-US" sz="590">
              <a:latin typeface="ＭＳ 明朝" panose="02020609040205080304" pitchFamily="17" charset="-128"/>
              <a:ea typeface="ＭＳ 明朝" panose="02020609040205080304" pitchFamily="17" charset="-128"/>
            </a:rPr>
            <a:t>　たもの</a:t>
          </a:r>
          <a:br>
            <a:rPr kumimoji="1" lang="en-US" altLang="ja-JP" sz="590">
              <a:latin typeface="ＭＳ 明朝" panose="02020609040205080304" pitchFamily="17" charset="-128"/>
              <a:ea typeface="ＭＳ 明朝" panose="02020609040205080304" pitchFamily="17" charset="-128"/>
            </a:rPr>
          </a:br>
          <a:r>
            <a:rPr kumimoji="1" lang="ja-JP" altLang="en-US" sz="59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Taken within 3 months</a:t>
          </a:r>
          <a:br>
            <a:rPr kumimoji="1" lang="en-US" altLang="ja-JP" sz="590">
              <a:latin typeface="Times New Roman" panose="02020603050405020304" pitchFamily="18" charset="0"/>
              <a:cs typeface="Times New Roman" panose="02020603050405020304" pitchFamily="18" charset="0"/>
            </a:rPr>
          </a:br>
          <a:r>
            <a:rPr kumimoji="1" lang="en-US" altLang="ja-JP" sz="590">
              <a:latin typeface="Times New Roman" panose="02020603050405020304" pitchFamily="18" charset="0"/>
              <a:cs typeface="Times New Roman" panose="02020603050405020304" pitchFamily="18" charset="0"/>
            </a:rPr>
            <a:t>4</a:t>
          </a:r>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 </a:t>
          </a:r>
          <a:r>
            <a:rPr kumimoji="1" lang="ja-JP" altLang="en-US" sz="590">
              <a:latin typeface="ＭＳ 明朝" panose="02020609040205080304" pitchFamily="17" charset="-128"/>
              <a:ea typeface="ＭＳ 明朝" panose="02020609040205080304" pitchFamily="17" charset="-128"/>
            </a:rPr>
            <a:t>写真の裏に氏名を記入し</a:t>
          </a:r>
          <a:br>
            <a:rPr kumimoji="1" lang="en-US" altLang="ja-JP" sz="590">
              <a:latin typeface="ＭＳ 明朝" panose="02020609040205080304" pitchFamily="17" charset="-128"/>
              <a:ea typeface="ＭＳ 明朝" panose="02020609040205080304" pitchFamily="17" charset="-128"/>
            </a:rPr>
          </a:br>
          <a:r>
            <a:rPr kumimoji="1" lang="ja-JP" altLang="en-US" sz="590">
              <a:latin typeface="ＭＳ 明朝" panose="02020609040205080304" pitchFamily="17" charset="-128"/>
              <a:ea typeface="ＭＳ 明朝" panose="02020609040205080304" pitchFamily="17" charset="-128"/>
            </a:rPr>
            <a:t>　全面にのりづけ</a:t>
          </a:r>
        </a:p>
        <a:p>
          <a:r>
            <a:rPr kumimoji="1" lang="ja-JP" altLang="en-US" sz="590"/>
            <a:t>    </a:t>
          </a:r>
          <a:r>
            <a:rPr kumimoji="1" lang="en-US" altLang="ja-JP" sz="590">
              <a:latin typeface="Times New Roman" panose="02020603050405020304" pitchFamily="18" charset="0"/>
              <a:cs typeface="Times New Roman" panose="02020603050405020304" pitchFamily="18" charset="0"/>
            </a:rPr>
            <a:t>Write your name on the back </a:t>
          </a:r>
          <a:br>
            <a:rPr kumimoji="1" lang="en-US" altLang="ja-JP" sz="590">
              <a:latin typeface="Times New Roman" panose="02020603050405020304" pitchFamily="18" charset="0"/>
              <a:cs typeface="Times New Roman" panose="02020603050405020304" pitchFamily="18" charset="0"/>
            </a:rPr>
          </a:br>
          <a:r>
            <a:rPr kumimoji="1" lang="ja-JP" altLang="en-US" sz="59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of the photo and glue it here.</a:t>
          </a:r>
        </a:p>
      </xdr:txBody>
    </xdr:sp>
    <xdr:clientData/>
  </xdr:twoCellAnchor>
  <xdr:twoCellAnchor>
    <xdr:from>
      <xdr:col>20</xdr:col>
      <xdr:colOff>114299</xdr:colOff>
      <xdr:row>18</xdr:row>
      <xdr:rowOff>333375</xdr:rowOff>
    </xdr:from>
    <xdr:to>
      <xdr:col>25</xdr:col>
      <xdr:colOff>31274</xdr:colOff>
      <xdr:row>22</xdr:row>
      <xdr:rowOff>496050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57874" y="3324225"/>
          <a:ext cx="1260000" cy="1620000"/>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10</xdr:row>
          <xdr:rowOff>57150</xdr:rowOff>
        </xdr:from>
        <xdr:to>
          <xdr:col>5</xdr:col>
          <xdr:colOff>123825</xdr:colOff>
          <xdr:row>11</xdr:row>
          <xdr:rowOff>152400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57150</xdr:rowOff>
        </xdr:from>
        <xdr:to>
          <xdr:col>9</xdr:col>
          <xdr:colOff>95250</xdr:colOff>
          <xdr:row>11</xdr:row>
          <xdr:rowOff>152400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28575</xdr:rowOff>
        </xdr:from>
        <xdr:to>
          <xdr:col>5</xdr:col>
          <xdr:colOff>142875</xdr:colOff>
          <xdr:row>13</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12</xdr:row>
          <xdr:rowOff>28575</xdr:rowOff>
        </xdr:from>
        <xdr:to>
          <xdr:col>14</xdr:col>
          <xdr:colOff>85725</xdr:colOff>
          <xdr:row>13</xdr:row>
          <xdr:rowOff>161925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16</xdr:row>
          <xdr:rowOff>28575</xdr:rowOff>
        </xdr:from>
        <xdr:to>
          <xdr:col>22</xdr:col>
          <xdr:colOff>57150</xdr:colOff>
          <xdr:row>16</xdr:row>
          <xdr:rowOff>352425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16</xdr:row>
          <xdr:rowOff>28575</xdr:rowOff>
        </xdr:from>
        <xdr:to>
          <xdr:col>24</xdr:col>
          <xdr:colOff>85725</xdr:colOff>
          <xdr:row>16</xdr:row>
          <xdr:rowOff>352425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314325</xdr:rowOff>
        </xdr:from>
        <xdr:to>
          <xdr:col>0</xdr:col>
          <xdr:colOff>342900</xdr:colOff>
          <xdr:row>31</xdr:row>
          <xdr:rowOff>95250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180975</xdr:rowOff>
        </xdr:from>
        <xdr:to>
          <xdr:col>0</xdr:col>
          <xdr:colOff>342900</xdr:colOff>
          <xdr:row>35</xdr:row>
          <xdr:rowOff>85725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36</xdr:row>
          <xdr:rowOff>247650</xdr:rowOff>
        </xdr:from>
        <xdr:to>
          <xdr:col>0</xdr:col>
          <xdr:colOff>352425</xdr:colOff>
          <xdr:row>38</xdr:row>
          <xdr:rowOff>38100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247650</xdr:rowOff>
        </xdr:from>
        <xdr:to>
          <xdr:col>2</xdr:col>
          <xdr:colOff>19050</xdr:colOff>
          <xdr:row>32</xdr:row>
          <xdr:rowOff>9525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247650</xdr:rowOff>
        </xdr:from>
        <xdr:to>
          <xdr:col>2</xdr:col>
          <xdr:colOff>19050</xdr:colOff>
          <xdr:row>34</xdr:row>
          <xdr:rowOff>19050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247650</xdr:rowOff>
        </xdr:from>
        <xdr:to>
          <xdr:col>2</xdr:col>
          <xdr:colOff>19050</xdr:colOff>
          <xdr:row>33</xdr:row>
          <xdr:rowOff>19050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247650</xdr:rowOff>
        </xdr:from>
        <xdr:to>
          <xdr:col>2</xdr:col>
          <xdr:colOff>19050</xdr:colOff>
          <xdr:row>37</xdr:row>
          <xdr:rowOff>19050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257175</xdr:rowOff>
        </xdr:from>
        <xdr:to>
          <xdr:col>2</xdr:col>
          <xdr:colOff>19050</xdr:colOff>
          <xdr:row>36</xdr:row>
          <xdr:rowOff>19050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247650</xdr:rowOff>
        </xdr:from>
        <xdr:to>
          <xdr:col>2</xdr:col>
          <xdr:colOff>19050</xdr:colOff>
          <xdr:row>40</xdr:row>
          <xdr:rowOff>19050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266700</xdr:rowOff>
        </xdr:from>
        <xdr:to>
          <xdr:col>2</xdr:col>
          <xdr:colOff>19050</xdr:colOff>
          <xdr:row>39</xdr:row>
          <xdr:rowOff>28575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4671-6697-461B-ACF5-AD421351A66F}">
  <sheetPr codeName="Sheet2"/>
  <dimension ref="A1:X16"/>
  <sheetViews>
    <sheetView workbookViewId="0">
      <selection activeCell="I6" sqref="I6"/>
    </sheetView>
  </sheetViews>
  <sheetFormatPr defaultRowHeight="13.5"/>
  <cols>
    <col min="1" max="1" width="48.25" customWidth="1"/>
    <col min="2" max="2" width="13" bestFit="1" customWidth="1"/>
    <col min="3" max="3" width="18.875" bestFit="1" customWidth="1"/>
    <col min="4" max="4" width="9" bestFit="1" customWidth="1"/>
    <col min="5" max="5" width="13.25" customWidth="1"/>
    <col min="6" max="6" width="13" bestFit="1" customWidth="1"/>
    <col min="7" max="7" width="9" bestFit="1" customWidth="1"/>
    <col min="9" max="9" width="50.25" bestFit="1" customWidth="1"/>
  </cols>
  <sheetData>
    <row r="1" spans="1:24">
      <c r="B1" s="235" t="s">
        <v>52</v>
      </c>
      <c r="C1" s="235"/>
      <c r="D1" s="235"/>
      <c r="E1" s="236" t="s">
        <v>53</v>
      </c>
      <c r="F1" s="236"/>
      <c r="G1" s="236"/>
    </row>
    <row r="2" spans="1:24" ht="27">
      <c r="B2" s="5" t="s">
        <v>44</v>
      </c>
      <c r="C2" s="5" t="s">
        <v>45</v>
      </c>
      <c r="D2" s="6" t="s">
        <v>46</v>
      </c>
      <c r="E2" s="7" t="s">
        <v>44</v>
      </c>
      <c r="F2" s="7" t="s">
        <v>45</v>
      </c>
      <c r="G2" s="8" t="s">
        <v>46</v>
      </c>
      <c r="I2" s="107" t="s">
        <v>123</v>
      </c>
    </row>
    <row r="3" spans="1:24">
      <c r="A3" s="1" t="s">
        <v>31</v>
      </c>
      <c r="B3" s="9" t="s">
        <v>47</v>
      </c>
      <c r="C3" s="18">
        <v>0.41666666666666669</v>
      </c>
      <c r="D3" s="10">
        <f>IF(C3="別途連絡 Inform Later","20分前
 20 minutes before the start",C3-IF(B3="面接","0:20","0:30"))</f>
        <v>0.40277777777777779</v>
      </c>
      <c r="E3" s="11" t="s">
        <v>47</v>
      </c>
      <c r="F3" s="12">
        <v>0.41666666666666669</v>
      </c>
      <c r="G3" s="13">
        <f>IF(F3="別途連絡 Inform Later","20分前
 20 minutes before the start",F3-IF(E3="面接","0:20","0:30"))</f>
        <v>0.40277777777777779</v>
      </c>
      <c r="I3" s="106" t="s">
        <v>128</v>
      </c>
    </row>
    <row r="4" spans="1:24">
      <c r="A4" s="2" t="s">
        <v>43</v>
      </c>
      <c r="B4" s="14" t="s">
        <v>47</v>
      </c>
      <c r="C4" s="18">
        <v>0.41666666666666669</v>
      </c>
      <c r="D4" s="10">
        <f t="shared" ref="D4:D8" si="0">IF(C4="別途連絡 Inform Later","20分前
 20 minutes before the start",C4-IF(B4="面接","0:20","0:30"))</f>
        <v>0.40277777777777779</v>
      </c>
      <c r="E4" s="15" t="s">
        <v>47</v>
      </c>
      <c r="F4" s="12">
        <v>0.41666666666666669</v>
      </c>
      <c r="G4" s="13">
        <f t="shared" ref="G4:G8" si="1">IF(F4="別途連絡 Inform Later","20分前
 20 minutes before the start",F4-IF(E4="面接","0:20","0:30"))</f>
        <v>0.40277777777777779</v>
      </c>
      <c r="H4" s="1"/>
      <c r="I4" s="109" t="s">
        <v>119</v>
      </c>
      <c r="J4" s="1"/>
      <c r="K4" s="1"/>
      <c r="L4" s="1"/>
      <c r="M4" s="1"/>
      <c r="N4" s="1"/>
      <c r="O4" s="1"/>
      <c r="P4" s="1"/>
      <c r="Q4" s="1"/>
      <c r="R4" s="1"/>
      <c r="S4" s="1"/>
      <c r="T4" s="1"/>
      <c r="U4" s="1"/>
      <c r="V4" s="1"/>
      <c r="W4" s="1"/>
      <c r="X4" s="1"/>
    </row>
    <row r="5" spans="1:24">
      <c r="A5" s="1" t="s">
        <v>32</v>
      </c>
      <c r="B5" s="9" t="s">
        <v>47</v>
      </c>
      <c r="C5" s="18">
        <v>0.41666666666666669</v>
      </c>
      <c r="D5" s="10">
        <f t="shared" si="0"/>
        <v>0.40277777777777779</v>
      </c>
      <c r="E5" s="11" t="s">
        <v>47</v>
      </c>
      <c r="F5" s="12">
        <v>0.41666666666666669</v>
      </c>
      <c r="G5" s="13">
        <f t="shared" si="1"/>
        <v>0.40277777777777779</v>
      </c>
      <c r="H5" s="1"/>
      <c r="I5" s="109" t="s">
        <v>120</v>
      </c>
      <c r="J5" s="1"/>
      <c r="K5" s="1"/>
      <c r="L5" s="1"/>
      <c r="M5" s="1"/>
      <c r="N5" s="1"/>
      <c r="O5" s="1"/>
      <c r="P5" s="1"/>
      <c r="Q5" s="3"/>
      <c r="R5" s="3"/>
      <c r="S5" s="3"/>
      <c r="T5" s="3"/>
      <c r="U5" s="3"/>
      <c r="V5" s="3"/>
      <c r="W5" s="3"/>
      <c r="X5" s="3"/>
    </row>
    <row r="6" spans="1:24">
      <c r="A6" s="1" t="s">
        <v>33</v>
      </c>
      <c r="B6" s="9" t="s">
        <v>47</v>
      </c>
      <c r="C6" s="18">
        <v>0.41666666666666669</v>
      </c>
      <c r="D6" s="10">
        <f t="shared" si="0"/>
        <v>0.40277777777777779</v>
      </c>
      <c r="E6" s="11" t="s">
        <v>47</v>
      </c>
      <c r="F6" s="12">
        <v>0.41666666666666669</v>
      </c>
      <c r="G6" s="13">
        <f t="shared" si="1"/>
        <v>0.40277777777777779</v>
      </c>
      <c r="H6" s="1"/>
      <c r="I6" s="106" t="s">
        <v>121</v>
      </c>
      <c r="J6" s="1"/>
      <c r="K6" s="1"/>
      <c r="L6" s="1"/>
      <c r="M6" s="1"/>
      <c r="N6" s="1"/>
      <c r="O6" s="1"/>
      <c r="P6" s="1"/>
      <c r="Q6" s="1"/>
      <c r="R6" s="1"/>
      <c r="S6" s="1"/>
      <c r="T6" s="1"/>
      <c r="U6" s="1"/>
      <c r="V6" s="1"/>
      <c r="W6" s="1"/>
      <c r="X6" s="1"/>
    </row>
    <row r="7" spans="1:24">
      <c r="A7" s="4" t="s">
        <v>34</v>
      </c>
      <c r="B7" s="16" t="s">
        <v>47</v>
      </c>
      <c r="C7" s="18">
        <v>0.41666666666666669</v>
      </c>
      <c r="D7" s="10">
        <f t="shared" si="0"/>
        <v>0.40277777777777779</v>
      </c>
      <c r="E7" s="17" t="s">
        <v>47</v>
      </c>
      <c r="F7" s="12">
        <v>0.41666666666666669</v>
      </c>
      <c r="G7" s="13">
        <f t="shared" si="1"/>
        <v>0.40277777777777779</v>
      </c>
      <c r="H7" s="1"/>
      <c r="I7" s="106"/>
      <c r="J7" s="1"/>
      <c r="K7" s="1"/>
      <c r="L7" s="1"/>
      <c r="M7" s="1"/>
      <c r="N7" s="1"/>
      <c r="O7" s="1"/>
      <c r="P7" s="1"/>
      <c r="Q7" s="3"/>
      <c r="R7" s="3"/>
      <c r="S7" s="3"/>
      <c r="T7" s="3"/>
      <c r="U7" s="3"/>
      <c r="V7" s="3"/>
      <c r="W7" s="3"/>
      <c r="X7" s="3"/>
    </row>
    <row r="8" spans="1:24">
      <c r="A8" s="1" t="s">
        <v>35</v>
      </c>
      <c r="B8" s="9" t="s">
        <v>47</v>
      </c>
      <c r="C8" s="18">
        <v>0.41666666666666669</v>
      </c>
      <c r="D8" s="10">
        <f t="shared" si="0"/>
        <v>0.40277777777777779</v>
      </c>
      <c r="E8" s="11" t="s">
        <v>47</v>
      </c>
      <c r="F8" s="12">
        <v>0.41666666666666669</v>
      </c>
      <c r="G8" s="13">
        <f t="shared" si="1"/>
        <v>0.40277777777777779</v>
      </c>
      <c r="H8" s="4"/>
      <c r="I8" s="107" t="s">
        <v>122</v>
      </c>
      <c r="J8" s="4"/>
      <c r="K8" s="4"/>
      <c r="L8" s="4"/>
      <c r="M8" s="4"/>
      <c r="N8" s="4"/>
      <c r="O8" s="4"/>
      <c r="P8" s="4"/>
      <c r="Q8" s="4"/>
      <c r="R8" s="4"/>
      <c r="S8" s="4"/>
      <c r="T8" s="4"/>
      <c r="U8" s="4"/>
      <c r="V8" s="4"/>
      <c r="W8" s="4"/>
      <c r="X8" s="4"/>
    </row>
    <row r="9" spans="1:24">
      <c r="A9" s="1" t="s">
        <v>36</v>
      </c>
      <c r="B9" s="9" t="s">
        <v>47</v>
      </c>
      <c r="C9" s="18">
        <v>0.41666666666666669</v>
      </c>
      <c r="D9" s="10">
        <f>IF(C9="別途連絡 Inform Later","20分前
 20 minutes before the start",C9-IF(B9="面接","0:20","0:30"))</f>
        <v>0.40277777777777779</v>
      </c>
      <c r="E9" s="11" t="s">
        <v>47</v>
      </c>
      <c r="F9" s="12">
        <v>0.41666666666666669</v>
      </c>
      <c r="G9" s="13">
        <f>IF(F9="別途連絡 Inform Later","20分前
 20 minutes before the start",F9-IF(E9="面接","0:20","0:30"))</f>
        <v>0.40277777777777779</v>
      </c>
      <c r="H9" s="1"/>
      <c r="I9" s="106" t="s">
        <v>83</v>
      </c>
      <c r="J9" s="1"/>
      <c r="K9" s="1"/>
      <c r="L9" s="1"/>
      <c r="M9" s="1"/>
      <c r="N9" s="1"/>
      <c r="O9" s="1"/>
      <c r="P9" s="1"/>
      <c r="Q9" s="1"/>
      <c r="R9" s="1"/>
      <c r="S9" s="1"/>
      <c r="T9" s="1"/>
      <c r="U9" s="1"/>
      <c r="V9" s="1"/>
      <c r="W9" s="1"/>
      <c r="X9" s="1"/>
    </row>
    <row r="10" spans="1:24">
      <c r="I10" s="106" t="s">
        <v>113</v>
      </c>
    </row>
    <row r="11" spans="1:24">
      <c r="I11" s="106" t="s">
        <v>84</v>
      </c>
    </row>
    <row r="12" spans="1:24">
      <c r="I12" s="106" t="s">
        <v>85</v>
      </c>
    </row>
    <row r="13" spans="1:24">
      <c r="I13" s="106" t="s">
        <v>86</v>
      </c>
    </row>
    <row r="14" spans="1:24">
      <c r="I14" s="106" t="s">
        <v>87</v>
      </c>
    </row>
    <row r="15" spans="1:24">
      <c r="I15" s="106" t="s">
        <v>88</v>
      </c>
    </row>
    <row r="16" spans="1:24" ht="15">
      <c r="I16" s="108"/>
    </row>
  </sheetData>
  <sheetProtection selectLockedCells="1"/>
  <mergeCells count="2">
    <mergeCell ref="B1:D1"/>
    <mergeCell ref="E1:G1"/>
  </mergeCells>
  <phoneticPr fontId="1"/>
  <conditionalFormatting sqref="A4">
    <cfRule type="expression" dxfId="25" priority="4">
      <formula>$J$7="■"</formula>
    </cfRule>
  </conditionalFormatting>
  <conditionalFormatting sqref="A6">
    <cfRule type="expression" dxfId="24" priority="3">
      <formula>$J$7="■"</formula>
    </cfRule>
  </conditionalFormatting>
  <conditionalFormatting sqref="B4 E4">
    <cfRule type="expression" dxfId="23" priority="2">
      <formula>$H$7="■"</formula>
    </cfRule>
  </conditionalFormatting>
  <conditionalFormatting sqref="B6 E6">
    <cfRule type="expression" dxfId="22" priority="1">
      <formula>$H$7="■"</formula>
    </cfRule>
  </conditionalFormatting>
  <dataValidations count="1">
    <dataValidation type="list" allowBlank="1" showInputMessage="1" showErrorMessage="1" sqref="B3:B9 E3:E9" xr:uid="{B664CA9D-2D39-42E5-816F-C29EB86F98D5}">
      <formula1>"筆記,面接"</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A92"/>
  <sheetViews>
    <sheetView showGridLines="0" tabSelected="1" view="pageBreakPreview" zoomScaleNormal="100" zoomScaleSheetLayoutView="100" workbookViewId="0">
      <selection activeCell="F9" sqref="F9:N9"/>
    </sheetView>
  </sheetViews>
  <sheetFormatPr defaultRowHeight="20.100000000000001" customHeight="1"/>
  <cols>
    <col min="1" max="7" width="3.625" style="20" customWidth="1"/>
    <col min="8" max="8" width="4.625" style="20" customWidth="1"/>
    <col min="9" max="23" width="3.625" style="20" customWidth="1"/>
    <col min="24" max="24" width="5.125" style="20" customWidth="1"/>
    <col min="25" max="26" width="3.625" style="20" customWidth="1"/>
    <col min="27" max="27" width="32.625" style="20" customWidth="1"/>
    <col min="28" max="16384" width="9" style="20"/>
  </cols>
  <sheetData>
    <row r="1" spans="1:27" ht="24" customHeight="1">
      <c r="X1" s="98" t="s">
        <v>114</v>
      </c>
    </row>
    <row r="2" spans="1:27" ht="6" customHeight="1"/>
    <row r="3" spans="1:27" ht="24" customHeight="1">
      <c r="A3" s="172" t="str">
        <f>IF(Form2!C8="4月",Form2!A8&amp;"年度 4月入学 / April, "&amp;Form2!A8&amp;" Enrollment",Form2!A8&amp;"年度 10月入学・"&amp;Form2!A8+1&amp;"年度4月入学")</f>
        <v>2026年度 10月入学・2027年度4月入学</v>
      </c>
      <c r="B3" s="172"/>
      <c r="C3" s="172"/>
      <c r="D3" s="172"/>
      <c r="E3" s="172"/>
      <c r="F3" s="172"/>
      <c r="G3" s="172"/>
      <c r="H3" s="172"/>
      <c r="I3" s="172"/>
      <c r="J3" s="172"/>
      <c r="K3" s="172"/>
      <c r="L3" s="172"/>
      <c r="M3" s="172"/>
      <c r="N3" s="172"/>
      <c r="O3" s="172"/>
      <c r="P3" s="173"/>
      <c r="Q3" s="148" t="s">
        <v>28</v>
      </c>
      <c r="R3" s="149"/>
      <c r="S3" s="150"/>
      <c r="T3" s="21" t="s">
        <v>109</v>
      </c>
      <c r="U3" s="21"/>
      <c r="V3" s="21"/>
      <c r="W3" s="21"/>
      <c r="X3" s="22"/>
    </row>
    <row r="4" spans="1:27" ht="18.75" customHeight="1">
      <c r="A4" s="174" t="s">
        <v>107</v>
      </c>
      <c r="B4" s="175"/>
      <c r="C4" s="175"/>
      <c r="D4" s="175"/>
      <c r="E4" s="175"/>
      <c r="F4" s="175"/>
      <c r="G4" s="175"/>
      <c r="H4" s="175"/>
      <c r="I4" s="175"/>
      <c r="J4" s="175"/>
      <c r="K4" s="175"/>
      <c r="L4" s="175"/>
      <c r="M4" s="175"/>
      <c r="N4" s="175"/>
      <c r="O4" s="175"/>
      <c r="P4" s="176"/>
      <c r="Q4" s="151" t="s">
        <v>27</v>
      </c>
      <c r="R4" s="152"/>
      <c r="S4" s="153"/>
      <c r="T4" s="23"/>
      <c r="U4" s="23"/>
      <c r="V4" s="23"/>
      <c r="W4" s="23"/>
      <c r="X4" s="24"/>
    </row>
    <row r="5" spans="1:27" ht="18.75" customHeight="1">
      <c r="A5" s="178" t="str">
        <f>IF(Form2!C8="4月","Graduate School of Environmental Engineering, The University of Kitakyushu","October "&amp;Form2!A8&amp;" Enrollment  / April "&amp;Form2!A8+1&amp;" Enrollment")</f>
        <v>October 2026 Enrollment  / April 2027 Enrollment</v>
      </c>
      <c r="B5" s="178"/>
      <c r="C5" s="178"/>
      <c r="D5" s="178"/>
      <c r="E5" s="178"/>
      <c r="F5" s="178"/>
      <c r="G5" s="178"/>
      <c r="H5" s="178"/>
      <c r="I5" s="178"/>
      <c r="J5" s="178"/>
      <c r="K5" s="178"/>
      <c r="L5" s="178"/>
      <c r="M5" s="178"/>
      <c r="N5" s="178"/>
      <c r="O5" s="178"/>
      <c r="P5" s="178"/>
      <c r="Q5" s="178"/>
      <c r="R5" s="178"/>
      <c r="S5" s="178"/>
      <c r="T5" s="178"/>
      <c r="U5" s="178"/>
      <c r="V5" s="178"/>
      <c r="W5" s="178"/>
      <c r="X5" s="178"/>
    </row>
    <row r="6" spans="1:27" s="40" customFormat="1" ht="18.75" customHeight="1">
      <c r="A6" s="177" t="s">
        <v>108</v>
      </c>
      <c r="B6" s="177"/>
      <c r="C6" s="177"/>
      <c r="D6" s="177"/>
      <c r="E6" s="177"/>
      <c r="F6" s="177"/>
      <c r="G6" s="177"/>
      <c r="H6" s="177"/>
      <c r="I6" s="177"/>
      <c r="J6" s="177"/>
      <c r="K6" s="177"/>
      <c r="L6" s="177"/>
      <c r="M6" s="177"/>
      <c r="N6" s="177"/>
      <c r="O6" s="177"/>
      <c r="P6" s="177"/>
      <c r="Q6" s="177"/>
      <c r="R6" s="177"/>
      <c r="S6" s="177"/>
      <c r="T6" s="177"/>
      <c r="U6" s="177"/>
      <c r="V6" s="177"/>
      <c r="W6" s="177"/>
      <c r="X6" s="177"/>
      <c r="AA6" s="104"/>
    </row>
    <row r="7" spans="1:27" ht="18.75" customHeight="1">
      <c r="A7" s="154" t="s">
        <v>39</v>
      </c>
      <c r="B7" s="155"/>
      <c r="C7" s="155"/>
      <c r="D7" s="155"/>
      <c r="E7" s="155"/>
      <c r="F7" s="155"/>
      <c r="G7" s="155"/>
      <c r="H7" s="155"/>
      <c r="I7" s="155"/>
      <c r="J7" s="155"/>
      <c r="K7" s="155"/>
      <c r="L7" s="155"/>
      <c r="M7" s="155"/>
      <c r="N7" s="155"/>
      <c r="O7" s="155"/>
      <c r="P7" s="155"/>
      <c r="Q7" s="155"/>
      <c r="R7" s="155"/>
      <c r="S7" s="155"/>
      <c r="T7" s="155"/>
      <c r="U7" s="155"/>
      <c r="V7" s="155"/>
      <c r="W7" s="155"/>
      <c r="X7" s="155"/>
      <c r="AA7" s="33"/>
    </row>
    <row r="8" spans="1:27" ht="18.75" customHeight="1" thickBot="1">
      <c r="A8" s="156"/>
      <c r="B8" s="156"/>
      <c r="C8" s="156"/>
      <c r="D8" s="156"/>
      <c r="E8" s="156"/>
      <c r="F8" s="156"/>
      <c r="G8" s="156"/>
      <c r="H8" s="156"/>
      <c r="I8" s="156"/>
      <c r="J8" s="156"/>
      <c r="K8" s="156"/>
      <c r="L8" s="156"/>
      <c r="M8" s="156"/>
      <c r="N8" s="156"/>
      <c r="O8" s="156"/>
      <c r="P8" s="156"/>
      <c r="Q8" s="156"/>
      <c r="R8" s="156"/>
      <c r="S8" s="156"/>
      <c r="T8" s="156"/>
      <c r="U8" s="156"/>
      <c r="V8" s="156"/>
      <c r="W8" s="156"/>
      <c r="X8" s="156"/>
      <c r="AA8" s="33"/>
    </row>
    <row r="9" spans="1:27" ht="20.100000000000001" customHeight="1">
      <c r="A9" s="138" t="s">
        <v>64</v>
      </c>
      <c r="B9" s="139"/>
      <c r="C9" s="139"/>
      <c r="D9" s="139"/>
      <c r="E9" s="140"/>
      <c r="F9" s="169"/>
      <c r="G9" s="170"/>
      <c r="H9" s="170"/>
      <c r="I9" s="170"/>
      <c r="J9" s="170"/>
      <c r="K9" s="170"/>
      <c r="L9" s="170"/>
      <c r="M9" s="170"/>
      <c r="N9" s="171"/>
      <c r="O9" s="125"/>
      <c r="P9" s="126"/>
      <c r="Q9" s="126"/>
      <c r="R9" s="126"/>
      <c r="S9" s="126"/>
      <c r="T9" s="126"/>
      <c r="U9" s="126"/>
      <c r="V9" s="126"/>
      <c r="W9" s="126"/>
      <c r="X9" s="127"/>
      <c r="AA9" s="33"/>
    </row>
    <row r="10" spans="1:27" ht="17.25" customHeight="1">
      <c r="A10" s="163" t="s">
        <v>30</v>
      </c>
      <c r="B10" s="164"/>
      <c r="C10" s="164"/>
      <c r="D10" s="164"/>
      <c r="E10" s="165"/>
      <c r="F10" s="128"/>
      <c r="G10" s="129"/>
      <c r="H10" s="129"/>
      <c r="I10" s="129"/>
      <c r="J10" s="129"/>
      <c r="K10" s="129"/>
      <c r="L10" s="129"/>
      <c r="M10" s="129"/>
      <c r="N10" s="130"/>
      <c r="O10" s="134"/>
      <c r="P10" s="129"/>
      <c r="Q10" s="129"/>
      <c r="R10" s="129"/>
      <c r="S10" s="129"/>
      <c r="T10" s="129"/>
      <c r="U10" s="129"/>
      <c r="V10" s="129"/>
      <c r="W10" s="129"/>
      <c r="X10" s="135"/>
      <c r="AA10" s="33"/>
    </row>
    <row r="11" spans="1:27" ht="17.25" customHeight="1">
      <c r="A11" s="166"/>
      <c r="B11" s="167"/>
      <c r="C11" s="167"/>
      <c r="D11" s="167"/>
      <c r="E11" s="168"/>
      <c r="F11" s="131"/>
      <c r="G11" s="132"/>
      <c r="H11" s="132"/>
      <c r="I11" s="132"/>
      <c r="J11" s="132"/>
      <c r="K11" s="132"/>
      <c r="L11" s="132"/>
      <c r="M11" s="132"/>
      <c r="N11" s="133"/>
      <c r="O11" s="136"/>
      <c r="P11" s="132"/>
      <c r="Q11" s="132"/>
      <c r="R11" s="132"/>
      <c r="S11" s="132"/>
      <c r="T11" s="132"/>
      <c r="U11" s="132"/>
      <c r="V11" s="132"/>
      <c r="W11" s="132"/>
      <c r="X11" s="137"/>
      <c r="AA11" s="33"/>
    </row>
    <row r="12" spans="1:27" ht="27" customHeight="1">
      <c r="A12" s="157" t="s">
        <v>65</v>
      </c>
      <c r="B12" s="158"/>
      <c r="C12" s="158"/>
      <c r="D12" s="158"/>
      <c r="E12" s="159"/>
      <c r="F12" s="119"/>
      <c r="G12" s="120"/>
      <c r="H12" s="120"/>
      <c r="I12" s="120"/>
      <c r="J12" s="120"/>
      <c r="K12" s="120"/>
      <c r="L12" s="120"/>
      <c r="M12" s="120"/>
      <c r="N12" s="120"/>
      <c r="O12" s="120"/>
      <c r="P12" s="120"/>
      <c r="Q12" s="120"/>
      <c r="R12" s="120"/>
      <c r="S12" s="120"/>
      <c r="T12" s="120"/>
      <c r="U12" s="120"/>
      <c r="V12" s="120"/>
      <c r="W12" s="120"/>
      <c r="X12" s="121"/>
      <c r="AA12" s="104"/>
    </row>
    <row r="13" spans="1:27" ht="27" customHeight="1" thickBot="1">
      <c r="A13" s="160" t="s">
        <v>73</v>
      </c>
      <c r="B13" s="161"/>
      <c r="C13" s="161"/>
      <c r="D13" s="161"/>
      <c r="E13" s="162"/>
      <c r="F13" s="122"/>
      <c r="G13" s="123"/>
      <c r="H13" s="123"/>
      <c r="I13" s="123"/>
      <c r="J13" s="123"/>
      <c r="K13" s="123"/>
      <c r="L13" s="123"/>
      <c r="M13" s="123"/>
      <c r="N13" s="123"/>
      <c r="O13" s="123"/>
      <c r="P13" s="123"/>
      <c r="Q13" s="123"/>
      <c r="R13" s="123"/>
      <c r="S13" s="123"/>
      <c r="T13" s="123"/>
      <c r="U13" s="123"/>
      <c r="V13" s="123"/>
      <c r="W13" s="123"/>
      <c r="X13" s="124"/>
    </row>
    <row r="14" spans="1:27" ht="27" customHeight="1">
      <c r="A14" s="41"/>
      <c r="B14" s="41"/>
      <c r="C14" s="41"/>
      <c r="D14" s="41"/>
      <c r="E14" s="41"/>
      <c r="F14" s="42"/>
      <c r="G14" s="42"/>
      <c r="H14" s="42"/>
      <c r="I14" s="42"/>
      <c r="J14" s="42"/>
      <c r="K14" s="42"/>
      <c r="L14" s="42"/>
      <c r="M14" s="42"/>
      <c r="N14" s="42"/>
      <c r="O14" s="42"/>
      <c r="P14" s="42"/>
      <c r="Q14" s="42"/>
      <c r="R14" s="42"/>
      <c r="S14" s="42"/>
      <c r="T14" s="42"/>
      <c r="U14" s="42"/>
      <c r="V14" s="42"/>
      <c r="W14" s="42"/>
      <c r="X14" s="42"/>
      <c r="AA14" s="33"/>
    </row>
    <row r="15" spans="1:27" ht="33" customHeight="1">
      <c r="A15" s="141" t="s">
        <v>72</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AA15" s="33"/>
    </row>
    <row r="16" spans="1:27" ht="20.100000000000001" customHeight="1">
      <c r="A16" s="182" t="s">
        <v>106</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AA16" s="33"/>
    </row>
    <row r="17" spans="1:27" ht="24.95" customHeight="1" thickBot="1">
      <c r="A17" s="183"/>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AA17" s="33"/>
    </row>
    <row r="18" spans="1:27" ht="20.100000000000001" customHeight="1">
      <c r="A18" s="211" t="s">
        <v>97</v>
      </c>
      <c r="B18" s="212"/>
      <c r="C18" s="212"/>
      <c r="D18" s="212"/>
      <c r="E18" s="212"/>
      <c r="F18" s="212"/>
      <c r="G18" s="212"/>
      <c r="H18" s="212"/>
      <c r="I18" s="212"/>
      <c r="J18" s="213"/>
      <c r="K18" s="226"/>
      <c r="L18" s="227"/>
      <c r="M18" s="227"/>
      <c r="N18" s="227"/>
      <c r="O18" s="227"/>
      <c r="P18" s="227"/>
      <c r="Q18" s="227"/>
      <c r="R18" s="227"/>
      <c r="S18" s="227"/>
      <c r="T18" s="227"/>
      <c r="U18" s="227"/>
      <c r="V18" s="227"/>
      <c r="W18" s="227"/>
      <c r="X18" s="228"/>
      <c r="AA18" s="33"/>
    </row>
    <row r="19" spans="1:27" ht="20.100000000000001" customHeight="1">
      <c r="A19" s="214"/>
      <c r="B19" s="215"/>
      <c r="C19" s="215"/>
      <c r="D19" s="215"/>
      <c r="E19" s="215"/>
      <c r="F19" s="215"/>
      <c r="G19" s="215"/>
      <c r="H19" s="215"/>
      <c r="I19" s="215"/>
      <c r="J19" s="216"/>
      <c r="K19" s="229"/>
      <c r="L19" s="230"/>
      <c r="M19" s="230"/>
      <c r="N19" s="230"/>
      <c r="O19" s="230"/>
      <c r="P19" s="230"/>
      <c r="Q19" s="230"/>
      <c r="R19" s="230"/>
      <c r="S19" s="230"/>
      <c r="T19" s="230"/>
      <c r="U19" s="230"/>
      <c r="V19" s="230"/>
      <c r="W19" s="230"/>
      <c r="X19" s="231"/>
      <c r="AA19" s="33"/>
    </row>
    <row r="20" spans="1:27" ht="20.100000000000001" customHeight="1">
      <c r="A20" s="217"/>
      <c r="B20" s="218"/>
      <c r="C20" s="218"/>
      <c r="D20" s="218"/>
      <c r="E20" s="218"/>
      <c r="F20" s="218"/>
      <c r="G20" s="218"/>
      <c r="H20" s="218"/>
      <c r="I20" s="218"/>
      <c r="J20" s="219"/>
      <c r="K20" s="232"/>
      <c r="L20" s="233"/>
      <c r="M20" s="233"/>
      <c r="N20" s="233"/>
      <c r="O20" s="233"/>
      <c r="P20" s="233"/>
      <c r="Q20" s="233"/>
      <c r="R20" s="233"/>
      <c r="S20" s="233"/>
      <c r="T20" s="233"/>
      <c r="U20" s="233"/>
      <c r="V20" s="233"/>
      <c r="W20" s="233"/>
      <c r="X20" s="234"/>
      <c r="AA20" s="33"/>
    </row>
    <row r="21" spans="1:27" ht="20.100000000000001" customHeight="1">
      <c r="A21" s="205" t="s">
        <v>98</v>
      </c>
      <c r="B21" s="206"/>
      <c r="C21" s="206"/>
      <c r="D21" s="206"/>
      <c r="E21" s="206"/>
      <c r="F21" s="206"/>
      <c r="G21" s="206"/>
      <c r="H21" s="206"/>
      <c r="I21" s="206"/>
      <c r="J21" s="207"/>
      <c r="K21" s="220"/>
      <c r="L21" s="221"/>
      <c r="M21" s="221"/>
      <c r="N21" s="221"/>
      <c r="O21" s="221"/>
      <c r="P21" s="221"/>
      <c r="Q21" s="221"/>
      <c r="R21" s="221"/>
      <c r="S21" s="221"/>
      <c r="T21" s="221"/>
      <c r="U21" s="221"/>
      <c r="V21" s="221"/>
      <c r="W21" s="221"/>
      <c r="X21" s="222"/>
      <c r="AA21" s="33"/>
    </row>
    <row r="22" spans="1:27" ht="20.100000000000001" customHeight="1" thickBot="1">
      <c r="A22" s="208"/>
      <c r="B22" s="209"/>
      <c r="C22" s="209"/>
      <c r="D22" s="209"/>
      <c r="E22" s="209"/>
      <c r="F22" s="209"/>
      <c r="G22" s="209"/>
      <c r="H22" s="209"/>
      <c r="I22" s="209"/>
      <c r="J22" s="210"/>
      <c r="K22" s="223"/>
      <c r="L22" s="224"/>
      <c r="M22" s="224"/>
      <c r="N22" s="224"/>
      <c r="O22" s="224"/>
      <c r="P22" s="224"/>
      <c r="Q22" s="224"/>
      <c r="R22" s="224"/>
      <c r="S22" s="224"/>
      <c r="T22" s="224"/>
      <c r="U22" s="224"/>
      <c r="V22" s="224"/>
      <c r="W22" s="224"/>
      <c r="X22" s="225"/>
      <c r="AA22" s="33"/>
    </row>
    <row r="23" spans="1:27" ht="27" customHeight="1">
      <c r="A23" s="43"/>
      <c r="B23" s="43"/>
      <c r="C23" s="43"/>
      <c r="D23" s="37"/>
      <c r="E23" s="37"/>
      <c r="F23" s="37"/>
      <c r="G23" s="37"/>
      <c r="H23" s="37"/>
      <c r="I23" s="37"/>
      <c r="J23" s="37"/>
      <c r="K23" s="37"/>
      <c r="L23" s="37"/>
      <c r="M23" s="37"/>
      <c r="N23" s="37"/>
      <c r="O23" s="37"/>
      <c r="P23" s="37"/>
      <c r="Q23" s="37"/>
      <c r="R23" s="37"/>
      <c r="S23" s="37"/>
      <c r="T23" s="37"/>
      <c r="U23" s="37"/>
      <c r="V23" s="37"/>
      <c r="W23" s="37"/>
      <c r="X23" s="37"/>
    </row>
    <row r="24" spans="1:27" ht="30" customHeight="1" thickBot="1">
      <c r="A24" s="184" t="s">
        <v>99</v>
      </c>
      <c r="B24" s="184"/>
      <c r="C24" s="184"/>
      <c r="D24" s="184"/>
      <c r="E24" s="184"/>
      <c r="F24" s="184"/>
      <c r="G24" s="184"/>
      <c r="H24" s="184"/>
      <c r="I24" s="184"/>
      <c r="J24" s="184"/>
      <c r="K24" s="184"/>
      <c r="L24" s="184"/>
      <c r="M24" s="184"/>
      <c r="N24" s="184"/>
      <c r="O24" s="184"/>
      <c r="P24" s="184"/>
      <c r="Q24" s="184"/>
      <c r="R24" s="184"/>
      <c r="S24" s="184"/>
      <c r="T24" s="184"/>
      <c r="U24" s="184"/>
      <c r="V24" s="184"/>
      <c r="W24" s="184"/>
      <c r="X24" s="184"/>
    </row>
    <row r="25" spans="1:27" ht="33" customHeight="1">
      <c r="A25" s="185" t="s">
        <v>100</v>
      </c>
      <c r="B25" s="186"/>
      <c r="C25" s="186"/>
      <c r="D25" s="186"/>
      <c r="E25" s="191"/>
      <c r="F25" s="192"/>
      <c r="G25" s="192"/>
      <c r="H25" s="192"/>
      <c r="I25" s="192"/>
      <c r="J25" s="192"/>
      <c r="K25" s="192"/>
      <c r="L25" s="192"/>
      <c r="M25" s="192"/>
      <c r="N25" s="192"/>
      <c r="O25" s="192"/>
      <c r="P25" s="192"/>
      <c r="Q25" s="192"/>
      <c r="R25" s="192"/>
      <c r="S25" s="192"/>
      <c r="T25" s="192"/>
      <c r="U25" s="192"/>
      <c r="V25" s="192"/>
      <c r="W25" s="192"/>
      <c r="X25" s="193"/>
    </row>
    <row r="26" spans="1:27" ht="33" customHeight="1">
      <c r="A26" s="187"/>
      <c r="B26" s="188"/>
      <c r="C26" s="188"/>
      <c r="D26" s="188"/>
      <c r="E26" s="194"/>
      <c r="F26" s="195"/>
      <c r="G26" s="195"/>
      <c r="H26" s="195"/>
      <c r="I26" s="195"/>
      <c r="J26" s="195"/>
      <c r="K26" s="195"/>
      <c r="L26" s="195"/>
      <c r="M26" s="195"/>
      <c r="N26" s="195"/>
      <c r="O26" s="195"/>
      <c r="P26" s="195"/>
      <c r="Q26" s="195"/>
      <c r="R26" s="195"/>
      <c r="S26" s="195"/>
      <c r="T26" s="195"/>
      <c r="U26" s="195"/>
      <c r="V26" s="195"/>
      <c r="W26" s="195"/>
      <c r="X26" s="196"/>
    </row>
    <row r="27" spans="1:27" ht="33" customHeight="1">
      <c r="A27" s="187"/>
      <c r="B27" s="188"/>
      <c r="C27" s="188"/>
      <c r="D27" s="188"/>
      <c r="E27" s="194"/>
      <c r="F27" s="195"/>
      <c r="G27" s="195"/>
      <c r="H27" s="195"/>
      <c r="I27" s="195"/>
      <c r="J27" s="195"/>
      <c r="K27" s="195"/>
      <c r="L27" s="195"/>
      <c r="M27" s="195"/>
      <c r="N27" s="195"/>
      <c r="O27" s="195"/>
      <c r="P27" s="195"/>
      <c r="Q27" s="195"/>
      <c r="R27" s="195"/>
      <c r="S27" s="195"/>
      <c r="T27" s="195"/>
      <c r="U27" s="195"/>
      <c r="V27" s="195"/>
      <c r="W27" s="195"/>
      <c r="X27" s="196"/>
    </row>
    <row r="28" spans="1:27" ht="33" customHeight="1">
      <c r="A28" s="187"/>
      <c r="B28" s="188"/>
      <c r="C28" s="188"/>
      <c r="D28" s="188"/>
      <c r="E28" s="194"/>
      <c r="F28" s="195"/>
      <c r="G28" s="195"/>
      <c r="H28" s="195"/>
      <c r="I28" s="195"/>
      <c r="J28" s="195"/>
      <c r="K28" s="195"/>
      <c r="L28" s="195"/>
      <c r="M28" s="195"/>
      <c r="N28" s="195"/>
      <c r="O28" s="195"/>
      <c r="P28" s="195"/>
      <c r="Q28" s="195"/>
      <c r="R28" s="195"/>
      <c r="S28" s="195"/>
      <c r="T28" s="195"/>
      <c r="U28" s="195"/>
      <c r="V28" s="195"/>
      <c r="W28" s="195"/>
      <c r="X28" s="196"/>
    </row>
    <row r="29" spans="1:27" ht="33" customHeight="1">
      <c r="A29" s="187"/>
      <c r="B29" s="188"/>
      <c r="C29" s="188"/>
      <c r="D29" s="188"/>
      <c r="E29" s="194"/>
      <c r="F29" s="195"/>
      <c r="G29" s="195"/>
      <c r="H29" s="195"/>
      <c r="I29" s="195"/>
      <c r="J29" s="195"/>
      <c r="K29" s="195"/>
      <c r="L29" s="195"/>
      <c r="M29" s="195"/>
      <c r="N29" s="195"/>
      <c r="O29" s="195"/>
      <c r="P29" s="195"/>
      <c r="Q29" s="195"/>
      <c r="R29" s="195"/>
      <c r="S29" s="195"/>
      <c r="T29" s="195"/>
      <c r="U29" s="195"/>
      <c r="V29" s="195"/>
      <c r="W29" s="195"/>
      <c r="X29" s="196"/>
    </row>
    <row r="30" spans="1:27" ht="33" customHeight="1">
      <c r="A30" s="187"/>
      <c r="B30" s="188"/>
      <c r="C30" s="188"/>
      <c r="D30" s="188"/>
      <c r="E30" s="194"/>
      <c r="F30" s="195"/>
      <c r="G30" s="195"/>
      <c r="H30" s="195"/>
      <c r="I30" s="195"/>
      <c r="J30" s="195"/>
      <c r="K30" s="195"/>
      <c r="L30" s="195"/>
      <c r="M30" s="195"/>
      <c r="N30" s="195"/>
      <c r="O30" s="195"/>
      <c r="P30" s="195"/>
      <c r="Q30" s="195"/>
      <c r="R30" s="195"/>
      <c r="S30" s="195"/>
      <c r="T30" s="195"/>
      <c r="U30" s="195"/>
      <c r="V30" s="195"/>
      <c r="W30" s="195"/>
      <c r="X30" s="196"/>
    </row>
    <row r="31" spans="1:27" ht="33" customHeight="1">
      <c r="A31" s="189"/>
      <c r="B31" s="190"/>
      <c r="C31" s="190"/>
      <c r="D31" s="190"/>
      <c r="E31" s="197"/>
      <c r="F31" s="198"/>
      <c r="G31" s="198"/>
      <c r="H31" s="198"/>
      <c r="I31" s="198"/>
      <c r="J31" s="198"/>
      <c r="K31" s="198"/>
      <c r="L31" s="198"/>
      <c r="M31" s="198"/>
      <c r="N31" s="198"/>
      <c r="O31" s="198"/>
      <c r="P31" s="198"/>
      <c r="Q31" s="198"/>
      <c r="R31" s="198"/>
      <c r="S31" s="198"/>
      <c r="T31" s="198"/>
      <c r="U31" s="198"/>
      <c r="V31" s="198"/>
      <c r="W31" s="198"/>
      <c r="X31" s="199"/>
    </row>
    <row r="32" spans="1:27" ht="29.25" customHeight="1" thickBot="1">
      <c r="A32" s="200" t="s">
        <v>56</v>
      </c>
      <c r="B32" s="201"/>
      <c r="C32" s="201"/>
      <c r="D32" s="201"/>
      <c r="E32" s="202"/>
      <c r="F32" s="203"/>
      <c r="G32" s="203"/>
      <c r="H32" s="203"/>
      <c r="I32" s="203"/>
      <c r="J32" s="203"/>
      <c r="K32" s="203"/>
      <c r="L32" s="203"/>
      <c r="M32" s="203"/>
      <c r="N32" s="203"/>
      <c r="O32" s="203"/>
      <c r="P32" s="203"/>
      <c r="Q32" s="203"/>
      <c r="R32" s="203"/>
      <c r="S32" s="203"/>
      <c r="T32" s="203"/>
      <c r="U32" s="203"/>
      <c r="V32" s="203"/>
      <c r="W32" s="203"/>
      <c r="X32" s="204"/>
    </row>
    <row r="33" spans="1:24" ht="13.5">
      <c r="A33" s="25"/>
      <c r="B33" s="25"/>
      <c r="C33" s="25"/>
      <c r="D33" s="25"/>
      <c r="E33" s="26"/>
      <c r="F33" s="26"/>
      <c r="G33" s="26"/>
      <c r="H33" s="26"/>
      <c r="I33" s="26"/>
      <c r="J33" s="26"/>
      <c r="K33" s="26"/>
      <c r="L33" s="26"/>
      <c r="M33" s="26"/>
      <c r="N33" s="26"/>
      <c r="O33" s="26"/>
      <c r="P33" s="26"/>
      <c r="Q33" s="26"/>
      <c r="R33" s="26"/>
      <c r="S33" s="26"/>
      <c r="T33" s="26"/>
      <c r="U33" s="26"/>
      <c r="V33" s="26"/>
      <c r="W33" s="26"/>
      <c r="X33" s="27" t="s">
        <v>74</v>
      </c>
    </row>
    <row r="34" spans="1:24" ht="13.5">
      <c r="A34" s="25"/>
      <c r="B34" s="25"/>
      <c r="C34" s="25"/>
      <c r="D34" s="25"/>
      <c r="E34" s="26"/>
      <c r="F34" s="26"/>
      <c r="G34" s="26"/>
      <c r="H34" s="26"/>
      <c r="I34" s="26"/>
      <c r="J34" s="26"/>
      <c r="K34" s="26"/>
      <c r="L34" s="26"/>
      <c r="M34" s="26"/>
      <c r="N34" s="26"/>
      <c r="O34" s="26"/>
      <c r="P34" s="26"/>
      <c r="Q34" s="26"/>
      <c r="R34" s="26"/>
      <c r="S34" s="26"/>
      <c r="T34" s="26"/>
      <c r="U34" s="26"/>
      <c r="V34" s="26"/>
      <c r="W34" s="26"/>
      <c r="X34" s="28" t="s">
        <v>55</v>
      </c>
    </row>
    <row r="35" spans="1:24" ht="20.100000000000001" customHeight="1">
      <c r="A35" s="117" t="s">
        <v>101</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row>
    <row r="36" spans="1:24" ht="20.100000000000001" customHeight="1">
      <c r="A36" s="182" t="s">
        <v>102</v>
      </c>
      <c r="B36" s="182"/>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1:24" ht="27.75" customHeight="1">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1:24" ht="24" customHeight="1">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1:24" ht="26.25" customHeight="1">
      <c r="O39" s="26"/>
      <c r="P39" s="29"/>
      <c r="Q39" s="148" t="s">
        <v>28</v>
      </c>
      <c r="R39" s="149"/>
      <c r="S39" s="150"/>
      <c r="T39" s="21" t="s">
        <v>66</v>
      </c>
      <c r="U39" s="21"/>
      <c r="V39" s="21"/>
      <c r="W39" s="21"/>
      <c r="X39" s="22"/>
    </row>
    <row r="40" spans="1:24" ht="20.100000000000001" customHeight="1">
      <c r="P40" s="29"/>
      <c r="Q40" s="151" t="s">
        <v>27</v>
      </c>
      <c r="R40" s="152"/>
      <c r="S40" s="153"/>
      <c r="T40" s="23"/>
      <c r="U40" s="23"/>
      <c r="V40" s="23"/>
      <c r="W40" s="23"/>
      <c r="X40" s="24"/>
    </row>
    <row r="41" spans="1:24" ht="20.100000000000001" customHeight="1">
      <c r="P41" s="30"/>
      <c r="Q41" s="31"/>
      <c r="R41" s="31"/>
      <c r="S41" s="31"/>
      <c r="T41" s="32"/>
      <c r="U41" s="32"/>
      <c r="V41" s="32"/>
      <c r="W41" s="32"/>
      <c r="X41" s="32"/>
    </row>
    <row r="42" spans="1:24" ht="20.100000000000001" customHeight="1">
      <c r="A42" s="95" t="s">
        <v>51</v>
      </c>
      <c r="P42" s="30"/>
      <c r="Q42" s="31"/>
      <c r="R42" s="31"/>
      <c r="S42" s="31"/>
      <c r="T42" s="32"/>
      <c r="U42" s="32"/>
      <c r="V42" s="32"/>
      <c r="W42" s="32"/>
      <c r="X42" s="32"/>
    </row>
    <row r="43" spans="1:24" ht="20.100000000000001" customHeight="1">
      <c r="A43" s="96" t="s">
        <v>103</v>
      </c>
      <c r="P43" s="30"/>
      <c r="Q43" s="31"/>
      <c r="R43" s="31"/>
      <c r="S43" s="31"/>
      <c r="T43" s="32"/>
      <c r="U43" s="32"/>
      <c r="V43" s="32"/>
      <c r="W43" s="32"/>
      <c r="X43" s="32"/>
    </row>
    <row r="44" spans="1:24" ht="20.100000000000001" customHeight="1" thickBot="1">
      <c r="A44" s="76" t="s">
        <v>130</v>
      </c>
      <c r="B44" s="33"/>
    </row>
    <row r="45" spans="1:24" ht="24.95" customHeight="1">
      <c r="A45" s="179"/>
      <c r="B45" s="180"/>
      <c r="C45" s="180"/>
      <c r="D45" s="180"/>
      <c r="E45" s="180"/>
      <c r="F45" s="180"/>
      <c r="G45" s="180"/>
      <c r="H45" s="180"/>
      <c r="I45" s="180"/>
      <c r="J45" s="180"/>
      <c r="K45" s="180"/>
      <c r="L45" s="180"/>
      <c r="M45" s="180"/>
      <c r="N45" s="180"/>
      <c r="O45" s="180"/>
      <c r="P45" s="180"/>
      <c r="Q45" s="180"/>
      <c r="R45" s="180"/>
      <c r="S45" s="180"/>
      <c r="T45" s="180"/>
      <c r="U45" s="180"/>
      <c r="V45" s="180"/>
      <c r="W45" s="180"/>
      <c r="X45" s="181"/>
    </row>
    <row r="46" spans="1:24" ht="24.95" customHeight="1">
      <c r="A46" s="142"/>
      <c r="B46" s="143"/>
      <c r="C46" s="143"/>
      <c r="D46" s="143"/>
      <c r="E46" s="143"/>
      <c r="F46" s="143"/>
      <c r="G46" s="143"/>
      <c r="H46" s="143"/>
      <c r="I46" s="143"/>
      <c r="J46" s="143"/>
      <c r="K46" s="143"/>
      <c r="L46" s="143"/>
      <c r="M46" s="143"/>
      <c r="N46" s="143"/>
      <c r="O46" s="143"/>
      <c r="P46" s="143"/>
      <c r="Q46" s="143"/>
      <c r="R46" s="143"/>
      <c r="S46" s="143"/>
      <c r="T46" s="143"/>
      <c r="U46" s="143"/>
      <c r="V46" s="143"/>
      <c r="W46" s="143"/>
      <c r="X46" s="144"/>
    </row>
    <row r="47" spans="1:24" ht="24.95" customHeight="1">
      <c r="A47" s="142"/>
      <c r="B47" s="143"/>
      <c r="C47" s="143"/>
      <c r="D47" s="143"/>
      <c r="E47" s="143"/>
      <c r="F47" s="143"/>
      <c r="G47" s="143"/>
      <c r="H47" s="143"/>
      <c r="I47" s="143"/>
      <c r="J47" s="143"/>
      <c r="K47" s="143"/>
      <c r="L47" s="143"/>
      <c r="M47" s="143"/>
      <c r="N47" s="143"/>
      <c r="O47" s="143"/>
      <c r="P47" s="143"/>
      <c r="Q47" s="143"/>
      <c r="R47" s="143"/>
      <c r="S47" s="143"/>
      <c r="T47" s="143"/>
      <c r="U47" s="143"/>
      <c r="V47" s="143"/>
      <c r="W47" s="143"/>
      <c r="X47" s="144"/>
    </row>
    <row r="48" spans="1:24" ht="24.95" customHeight="1">
      <c r="A48" s="142"/>
      <c r="B48" s="143"/>
      <c r="C48" s="143"/>
      <c r="D48" s="143"/>
      <c r="E48" s="143"/>
      <c r="F48" s="143"/>
      <c r="G48" s="143"/>
      <c r="H48" s="143"/>
      <c r="I48" s="143"/>
      <c r="J48" s="143"/>
      <c r="K48" s="143"/>
      <c r="L48" s="143"/>
      <c r="M48" s="143"/>
      <c r="N48" s="143"/>
      <c r="O48" s="143"/>
      <c r="P48" s="143"/>
      <c r="Q48" s="143"/>
      <c r="R48" s="143"/>
      <c r="S48" s="143"/>
      <c r="T48" s="143"/>
      <c r="U48" s="143"/>
      <c r="V48" s="143"/>
      <c r="W48" s="143"/>
      <c r="X48" s="144"/>
    </row>
    <row r="49" spans="1:24" ht="24.95" customHeight="1">
      <c r="A49" s="142"/>
      <c r="B49" s="143"/>
      <c r="C49" s="143"/>
      <c r="D49" s="143"/>
      <c r="E49" s="143"/>
      <c r="F49" s="143"/>
      <c r="G49" s="143"/>
      <c r="H49" s="143"/>
      <c r="I49" s="143"/>
      <c r="J49" s="143"/>
      <c r="K49" s="143"/>
      <c r="L49" s="143"/>
      <c r="M49" s="143"/>
      <c r="N49" s="143"/>
      <c r="O49" s="143"/>
      <c r="P49" s="143"/>
      <c r="Q49" s="143"/>
      <c r="R49" s="143"/>
      <c r="S49" s="143"/>
      <c r="T49" s="143"/>
      <c r="U49" s="143"/>
      <c r="V49" s="143"/>
      <c r="W49" s="143"/>
      <c r="X49" s="144"/>
    </row>
    <row r="50" spans="1:24" ht="24.95" customHeight="1">
      <c r="A50" s="142"/>
      <c r="B50" s="143"/>
      <c r="C50" s="143"/>
      <c r="D50" s="143"/>
      <c r="E50" s="143"/>
      <c r="F50" s="143"/>
      <c r="G50" s="143"/>
      <c r="H50" s="143"/>
      <c r="I50" s="143"/>
      <c r="J50" s="143"/>
      <c r="K50" s="143"/>
      <c r="L50" s="143"/>
      <c r="M50" s="143"/>
      <c r="N50" s="143"/>
      <c r="O50" s="143"/>
      <c r="P50" s="143"/>
      <c r="Q50" s="143"/>
      <c r="R50" s="143"/>
      <c r="S50" s="143"/>
      <c r="T50" s="143"/>
      <c r="U50" s="143"/>
      <c r="V50" s="143"/>
      <c r="W50" s="143"/>
      <c r="X50" s="144"/>
    </row>
    <row r="51" spans="1:24" ht="24.95" customHeight="1">
      <c r="A51" s="142"/>
      <c r="B51" s="143"/>
      <c r="C51" s="143"/>
      <c r="D51" s="143"/>
      <c r="E51" s="143"/>
      <c r="F51" s="143"/>
      <c r="G51" s="143"/>
      <c r="H51" s="143"/>
      <c r="I51" s="143"/>
      <c r="J51" s="143"/>
      <c r="K51" s="143"/>
      <c r="L51" s="143"/>
      <c r="M51" s="143"/>
      <c r="N51" s="143"/>
      <c r="O51" s="143"/>
      <c r="P51" s="143"/>
      <c r="Q51" s="143"/>
      <c r="R51" s="143"/>
      <c r="S51" s="143"/>
      <c r="T51" s="143"/>
      <c r="U51" s="143"/>
      <c r="V51" s="143"/>
      <c r="W51" s="143"/>
      <c r="X51" s="144"/>
    </row>
    <row r="52" spans="1:24" ht="24.95" customHeight="1">
      <c r="A52" s="142"/>
      <c r="B52" s="143"/>
      <c r="C52" s="143"/>
      <c r="D52" s="143"/>
      <c r="E52" s="143"/>
      <c r="F52" s="143"/>
      <c r="G52" s="143"/>
      <c r="H52" s="143"/>
      <c r="I52" s="143"/>
      <c r="J52" s="143"/>
      <c r="K52" s="143"/>
      <c r="L52" s="143"/>
      <c r="M52" s="143"/>
      <c r="N52" s="143"/>
      <c r="O52" s="143"/>
      <c r="P52" s="143"/>
      <c r="Q52" s="143"/>
      <c r="R52" s="143"/>
      <c r="S52" s="143"/>
      <c r="T52" s="143"/>
      <c r="U52" s="143"/>
      <c r="V52" s="143"/>
      <c r="W52" s="143"/>
      <c r="X52" s="144"/>
    </row>
    <row r="53" spans="1:24" ht="24.95" customHeight="1">
      <c r="A53" s="142"/>
      <c r="B53" s="143"/>
      <c r="C53" s="143"/>
      <c r="D53" s="143"/>
      <c r="E53" s="143"/>
      <c r="F53" s="143"/>
      <c r="G53" s="143"/>
      <c r="H53" s="143"/>
      <c r="I53" s="143"/>
      <c r="J53" s="143"/>
      <c r="K53" s="143"/>
      <c r="L53" s="143"/>
      <c r="M53" s="143"/>
      <c r="N53" s="143"/>
      <c r="O53" s="143"/>
      <c r="P53" s="143"/>
      <c r="Q53" s="143"/>
      <c r="R53" s="143"/>
      <c r="S53" s="143"/>
      <c r="T53" s="143"/>
      <c r="U53" s="143"/>
      <c r="V53" s="143"/>
      <c r="W53" s="143"/>
      <c r="X53" s="144"/>
    </row>
    <row r="54" spans="1:24" ht="24.95" customHeight="1">
      <c r="A54" s="142"/>
      <c r="B54" s="143"/>
      <c r="C54" s="143"/>
      <c r="D54" s="143"/>
      <c r="E54" s="143"/>
      <c r="F54" s="143"/>
      <c r="G54" s="143"/>
      <c r="H54" s="143"/>
      <c r="I54" s="143"/>
      <c r="J54" s="143"/>
      <c r="K54" s="143"/>
      <c r="L54" s="143"/>
      <c r="M54" s="143"/>
      <c r="N54" s="143"/>
      <c r="O54" s="143"/>
      <c r="P54" s="143"/>
      <c r="Q54" s="143"/>
      <c r="R54" s="143"/>
      <c r="S54" s="143"/>
      <c r="T54" s="143"/>
      <c r="U54" s="143"/>
      <c r="V54" s="143"/>
      <c r="W54" s="143"/>
      <c r="X54" s="144"/>
    </row>
    <row r="55" spans="1:24" ht="24.95" customHeight="1">
      <c r="A55" s="142"/>
      <c r="B55" s="143"/>
      <c r="C55" s="143"/>
      <c r="D55" s="143"/>
      <c r="E55" s="143"/>
      <c r="F55" s="143"/>
      <c r="G55" s="143"/>
      <c r="H55" s="143"/>
      <c r="I55" s="143"/>
      <c r="J55" s="143"/>
      <c r="K55" s="143"/>
      <c r="L55" s="143"/>
      <c r="M55" s="143"/>
      <c r="N55" s="143"/>
      <c r="O55" s="143"/>
      <c r="P55" s="143"/>
      <c r="Q55" s="143"/>
      <c r="R55" s="143"/>
      <c r="S55" s="143"/>
      <c r="T55" s="143"/>
      <c r="U55" s="143"/>
      <c r="V55" s="143"/>
      <c r="W55" s="143"/>
      <c r="X55" s="144"/>
    </row>
    <row r="56" spans="1:24" ht="24.95" customHeight="1">
      <c r="A56" s="142"/>
      <c r="B56" s="143"/>
      <c r="C56" s="143"/>
      <c r="D56" s="143"/>
      <c r="E56" s="143"/>
      <c r="F56" s="143"/>
      <c r="G56" s="143"/>
      <c r="H56" s="143"/>
      <c r="I56" s="143"/>
      <c r="J56" s="143"/>
      <c r="K56" s="143"/>
      <c r="L56" s="143"/>
      <c r="M56" s="143"/>
      <c r="N56" s="143"/>
      <c r="O56" s="143"/>
      <c r="P56" s="143"/>
      <c r="Q56" s="143"/>
      <c r="R56" s="143"/>
      <c r="S56" s="143"/>
      <c r="T56" s="143"/>
      <c r="U56" s="143"/>
      <c r="V56" s="143"/>
      <c r="W56" s="143"/>
      <c r="X56" s="144"/>
    </row>
    <row r="57" spans="1:24" ht="24.95" customHeight="1">
      <c r="A57" s="142"/>
      <c r="B57" s="143"/>
      <c r="C57" s="143"/>
      <c r="D57" s="143"/>
      <c r="E57" s="143"/>
      <c r="F57" s="143"/>
      <c r="G57" s="143"/>
      <c r="H57" s="143"/>
      <c r="I57" s="143"/>
      <c r="J57" s="143"/>
      <c r="K57" s="143"/>
      <c r="L57" s="143"/>
      <c r="M57" s="143"/>
      <c r="N57" s="143"/>
      <c r="O57" s="143"/>
      <c r="P57" s="143"/>
      <c r="Q57" s="143"/>
      <c r="R57" s="143"/>
      <c r="S57" s="143"/>
      <c r="T57" s="143"/>
      <c r="U57" s="143"/>
      <c r="V57" s="143"/>
      <c r="W57" s="143"/>
      <c r="X57" s="144"/>
    </row>
    <row r="58" spans="1:24" ht="24.95" customHeight="1">
      <c r="A58" s="142"/>
      <c r="B58" s="143"/>
      <c r="C58" s="143"/>
      <c r="D58" s="143"/>
      <c r="E58" s="143"/>
      <c r="F58" s="143"/>
      <c r="G58" s="143"/>
      <c r="H58" s="143"/>
      <c r="I58" s="143"/>
      <c r="J58" s="143"/>
      <c r="K58" s="143"/>
      <c r="L58" s="143"/>
      <c r="M58" s="143"/>
      <c r="N58" s="143"/>
      <c r="O58" s="143"/>
      <c r="P58" s="143"/>
      <c r="Q58" s="143"/>
      <c r="R58" s="143"/>
      <c r="S58" s="143"/>
      <c r="T58" s="143"/>
      <c r="U58" s="143"/>
      <c r="V58" s="143"/>
      <c r="W58" s="143"/>
      <c r="X58" s="144"/>
    </row>
    <row r="59" spans="1:24" ht="24.95" customHeight="1">
      <c r="A59" s="142"/>
      <c r="B59" s="143"/>
      <c r="C59" s="143"/>
      <c r="D59" s="143"/>
      <c r="E59" s="143"/>
      <c r="F59" s="143"/>
      <c r="G59" s="143"/>
      <c r="H59" s="143"/>
      <c r="I59" s="143"/>
      <c r="J59" s="143"/>
      <c r="K59" s="143"/>
      <c r="L59" s="143"/>
      <c r="M59" s="143"/>
      <c r="N59" s="143"/>
      <c r="O59" s="143"/>
      <c r="P59" s="143"/>
      <c r="Q59" s="143"/>
      <c r="R59" s="143"/>
      <c r="S59" s="143"/>
      <c r="T59" s="143"/>
      <c r="U59" s="143"/>
      <c r="V59" s="143"/>
      <c r="W59" s="143"/>
      <c r="X59" s="144"/>
    </row>
    <row r="60" spans="1:24" ht="24.95" customHeight="1">
      <c r="A60" s="142"/>
      <c r="B60" s="143"/>
      <c r="C60" s="143"/>
      <c r="D60" s="143"/>
      <c r="E60" s="143"/>
      <c r="F60" s="143"/>
      <c r="G60" s="143"/>
      <c r="H60" s="143"/>
      <c r="I60" s="143"/>
      <c r="J60" s="143"/>
      <c r="K60" s="143"/>
      <c r="L60" s="143"/>
      <c r="M60" s="143"/>
      <c r="N60" s="143"/>
      <c r="O60" s="143"/>
      <c r="P60" s="143"/>
      <c r="Q60" s="143"/>
      <c r="R60" s="143"/>
      <c r="S60" s="143"/>
      <c r="T60" s="143"/>
      <c r="U60" s="143"/>
      <c r="V60" s="143"/>
      <c r="W60" s="143"/>
      <c r="X60" s="144"/>
    </row>
    <row r="61" spans="1:24" ht="24.95" customHeight="1">
      <c r="A61" s="142"/>
      <c r="B61" s="143"/>
      <c r="C61" s="143"/>
      <c r="D61" s="143"/>
      <c r="E61" s="143"/>
      <c r="F61" s="143"/>
      <c r="G61" s="143"/>
      <c r="H61" s="143"/>
      <c r="I61" s="143"/>
      <c r="J61" s="143"/>
      <c r="K61" s="143"/>
      <c r="L61" s="143"/>
      <c r="M61" s="143"/>
      <c r="N61" s="143"/>
      <c r="O61" s="143"/>
      <c r="P61" s="143"/>
      <c r="Q61" s="143"/>
      <c r="R61" s="143"/>
      <c r="S61" s="143"/>
      <c r="T61" s="143"/>
      <c r="U61" s="143"/>
      <c r="V61" s="143"/>
      <c r="W61" s="143"/>
      <c r="X61" s="144"/>
    </row>
    <row r="62" spans="1:24" ht="24.95" customHeight="1">
      <c r="A62" s="142"/>
      <c r="B62" s="143"/>
      <c r="C62" s="143"/>
      <c r="D62" s="143"/>
      <c r="E62" s="143"/>
      <c r="F62" s="143"/>
      <c r="G62" s="143"/>
      <c r="H62" s="143"/>
      <c r="I62" s="143"/>
      <c r="J62" s="143"/>
      <c r="K62" s="143"/>
      <c r="L62" s="143"/>
      <c r="M62" s="143"/>
      <c r="N62" s="143"/>
      <c r="O62" s="143"/>
      <c r="P62" s="143"/>
      <c r="Q62" s="143"/>
      <c r="R62" s="143"/>
      <c r="S62" s="143"/>
      <c r="T62" s="143"/>
      <c r="U62" s="143"/>
      <c r="V62" s="143"/>
      <c r="W62" s="143"/>
      <c r="X62" s="144"/>
    </row>
    <row r="63" spans="1:24" ht="24.95" customHeight="1">
      <c r="A63" s="142"/>
      <c r="B63" s="143"/>
      <c r="C63" s="143"/>
      <c r="D63" s="143"/>
      <c r="E63" s="143"/>
      <c r="F63" s="143"/>
      <c r="G63" s="143"/>
      <c r="H63" s="143"/>
      <c r="I63" s="143"/>
      <c r="J63" s="143"/>
      <c r="K63" s="143"/>
      <c r="L63" s="143"/>
      <c r="M63" s="143"/>
      <c r="N63" s="143"/>
      <c r="O63" s="143"/>
      <c r="P63" s="143"/>
      <c r="Q63" s="143"/>
      <c r="R63" s="143"/>
      <c r="S63" s="143"/>
      <c r="T63" s="143"/>
      <c r="U63" s="143"/>
      <c r="V63" s="143"/>
      <c r="W63" s="143"/>
      <c r="X63" s="144"/>
    </row>
    <row r="64" spans="1:24" ht="24.95" customHeight="1">
      <c r="A64" s="142"/>
      <c r="B64" s="143"/>
      <c r="C64" s="143"/>
      <c r="D64" s="143"/>
      <c r="E64" s="143"/>
      <c r="F64" s="143"/>
      <c r="G64" s="143"/>
      <c r="H64" s="143"/>
      <c r="I64" s="143"/>
      <c r="J64" s="143"/>
      <c r="K64" s="143"/>
      <c r="L64" s="143"/>
      <c r="M64" s="143"/>
      <c r="N64" s="143"/>
      <c r="O64" s="143"/>
      <c r="P64" s="143"/>
      <c r="Q64" s="143"/>
      <c r="R64" s="143"/>
      <c r="S64" s="143"/>
      <c r="T64" s="143"/>
      <c r="U64" s="143"/>
      <c r="V64" s="143"/>
      <c r="W64" s="143"/>
      <c r="X64" s="144"/>
    </row>
    <row r="65" spans="1:24" ht="24.95" customHeight="1">
      <c r="A65" s="142"/>
      <c r="B65" s="143"/>
      <c r="C65" s="143"/>
      <c r="D65" s="143"/>
      <c r="E65" s="143"/>
      <c r="F65" s="143"/>
      <c r="G65" s="143"/>
      <c r="H65" s="143"/>
      <c r="I65" s="143"/>
      <c r="J65" s="143"/>
      <c r="K65" s="143"/>
      <c r="L65" s="143"/>
      <c r="M65" s="143"/>
      <c r="N65" s="143"/>
      <c r="O65" s="143"/>
      <c r="P65" s="143"/>
      <c r="Q65" s="143"/>
      <c r="R65" s="143"/>
      <c r="S65" s="143"/>
      <c r="T65" s="143"/>
      <c r="U65" s="143"/>
      <c r="V65" s="143"/>
      <c r="W65" s="143"/>
      <c r="X65" s="144"/>
    </row>
    <row r="66" spans="1:24" ht="24.95" customHeight="1">
      <c r="A66" s="142"/>
      <c r="B66" s="143"/>
      <c r="C66" s="143"/>
      <c r="D66" s="143"/>
      <c r="E66" s="143"/>
      <c r="F66" s="143"/>
      <c r="G66" s="143"/>
      <c r="H66" s="143"/>
      <c r="I66" s="143"/>
      <c r="J66" s="143"/>
      <c r="K66" s="143"/>
      <c r="L66" s="143"/>
      <c r="M66" s="143"/>
      <c r="N66" s="143"/>
      <c r="O66" s="143"/>
      <c r="P66" s="143"/>
      <c r="Q66" s="143"/>
      <c r="R66" s="143"/>
      <c r="S66" s="143"/>
      <c r="T66" s="143"/>
      <c r="U66" s="143"/>
      <c r="V66" s="143"/>
      <c r="W66" s="143"/>
      <c r="X66" s="144"/>
    </row>
    <row r="67" spans="1:24" ht="24.95" customHeight="1">
      <c r="A67" s="142"/>
      <c r="B67" s="143"/>
      <c r="C67" s="143"/>
      <c r="D67" s="143"/>
      <c r="E67" s="143"/>
      <c r="F67" s="143"/>
      <c r="G67" s="143"/>
      <c r="H67" s="143"/>
      <c r="I67" s="143"/>
      <c r="J67" s="143"/>
      <c r="K67" s="143"/>
      <c r="L67" s="143"/>
      <c r="M67" s="143"/>
      <c r="N67" s="143"/>
      <c r="O67" s="143"/>
      <c r="P67" s="143"/>
      <c r="Q67" s="143"/>
      <c r="R67" s="143"/>
      <c r="S67" s="143"/>
      <c r="T67" s="143"/>
      <c r="U67" s="143"/>
      <c r="V67" s="143"/>
      <c r="W67" s="143"/>
      <c r="X67" s="144"/>
    </row>
    <row r="68" spans="1:24" ht="24.95" customHeight="1">
      <c r="A68" s="142"/>
      <c r="B68" s="143"/>
      <c r="C68" s="143"/>
      <c r="D68" s="143"/>
      <c r="E68" s="143"/>
      <c r="F68" s="143"/>
      <c r="G68" s="143"/>
      <c r="H68" s="143"/>
      <c r="I68" s="143"/>
      <c r="J68" s="143"/>
      <c r="K68" s="143"/>
      <c r="L68" s="143"/>
      <c r="M68" s="143"/>
      <c r="N68" s="143"/>
      <c r="O68" s="143"/>
      <c r="P68" s="143"/>
      <c r="Q68" s="143"/>
      <c r="R68" s="143"/>
      <c r="S68" s="143"/>
      <c r="T68" s="143"/>
      <c r="U68" s="143"/>
      <c r="V68" s="143"/>
      <c r="W68" s="143"/>
      <c r="X68" s="144"/>
    </row>
    <row r="69" spans="1:24" ht="24.95" customHeight="1">
      <c r="A69" s="142"/>
      <c r="B69" s="143"/>
      <c r="C69" s="143"/>
      <c r="D69" s="143"/>
      <c r="E69" s="143"/>
      <c r="F69" s="143"/>
      <c r="G69" s="143"/>
      <c r="H69" s="143"/>
      <c r="I69" s="143"/>
      <c r="J69" s="143"/>
      <c r="K69" s="143"/>
      <c r="L69" s="143"/>
      <c r="M69" s="143"/>
      <c r="N69" s="143"/>
      <c r="O69" s="143"/>
      <c r="P69" s="143"/>
      <c r="Q69" s="143"/>
      <c r="R69" s="143"/>
      <c r="S69" s="143"/>
      <c r="T69" s="143"/>
      <c r="U69" s="143"/>
      <c r="V69" s="143"/>
      <c r="W69" s="143"/>
      <c r="X69" s="144"/>
    </row>
    <row r="70" spans="1:24" ht="24.95" customHeight="1">
      <c r="A70" s="142"/>
      <c r="B70" s="143"/>
      <c r="C70" s="143"/>
      <c r="D70" s="143"/>
      <c r="E70" s="143"/>
      <c r="F70" s="143"/>
      <c r="G70" s="143"/>
      <c r="H70" s="143"/>
      <c r="I70" s="143"/>
      <c r="J70" s="143"/>
      <c r="K70" s="143"/>
      <c r="L70" s="143"/>
      <c r="M70" s="143"/>
      <c r="N70" s="143"/>
      <c r="O70" s="143"/>
      <c r="P70" s="143"/>
      <c r="Q70" s="143"/>
      <c r="R70" s="143"/>
      <c r="S70" s="143"/>
      <c r="T70" s="143"/>
      <c r="U70" s="143"/>
      <c r="V70" s="143"/>
      <c r="W70" s="143"/>
      <c r="X70" s="144"/>
    </row>
    <row r="71" spans="1:24" ht="24.95" customHeight="1">
      <c r="A71" s="142"/>
      <c r="B71" s="143"/>
      <c r="C71" s="143"/>
      <c r="D71" s="143"/>
      <c r="E71" s="143"/>
      <c r="F71" s="143"/>
      <c r="G71" s="143"/>
      <c r="H71" s="143"/>
      <c r="I71" s="143"/>
      <c r="J71" s="143"/>
      <c r="K71" s="143"/>
      <c r="L71" s="143"/>
      <c r="M71" s="143"/>
      <c r="N71" s="143"/>
      <c r="O71" s="143"/>
      <c r="P71" s="143"/>
      <c r="Q71" s="143"/>
      <c r="R71" s="143"/>
      <c r="S71" s="143"/>
      <c r="T71" s="143"/>
      <c r="U71" s="143"/>
      <c r="V71" s="143"/>
      <c r="W71" s="143"/>
      <c r="X71" s="144"/>
    </row>
    <row r="72" spans="1:24" ht="24.95" customHeight="1">
      <c r="A72" s="142"/>
      <c r="B72" s="143"/>
      <c r="C72" s="143"/>
      <c r="D72" s="143"/>
      <c r="E72" s="143"/>
      <c r="F72" s="143"/>
      <c r="G72" s="143"/>
      <c r="H72" s="143"/>
      <c r="I72" s="143"/>
      <c r="J72" s="143"/>
      <c r="K72" s="143"/>
      <c r="L72" s="143"/>
      <c r="M72" s="143"/>
      <c r="N72" s="143"/>
      <c r="O72" s="143"/>
      <c r="P72" s="143"/>
      <c r="Q72" s="143"/>
      <c r="R72" s="143"/>
      <c r="S72" s="143"/>
      <c r="T72" s="143"/>
      <c r="U72" s="143"/>
      <c r="V72" s="143"/>
      <c r="W72" s="143"/>
      <c r="X72" s="144"/>
    </row>
    <row r="73" spans="1:24" ht="24.95" customHeight="1">
      <c r="A73" s="142"/>
      <c r="B73" s="143"/>
      <c r="C73" s="143"/>
      <c r="D73" s="143"/>
      <c r="E73" s="143"/>
      <c r="F73" s="143"/>
      <c r="G73" s="143"/>
      <c r="H73" s="143"/>
      <c r="I73" s="143"/>
      <c r="J73" s="143"/>
      <c r="K73" s="143"/>
      <c r="L73" s="143"/>
      <c r="M73" s="143"/>
      <c r="N73" s="143"/>
      <c r="O73" s="143"/>
      <c r="P73" s="143"/>
      <c r="Q73" s="143"/>
      <c r="R73" s="143"/>
      <c r="S73" s="143"/>
      <c r="T73" s="143"/>
      <c r="U73" s="143"/>
      <c r="V73" s="143"/>
      <c r="W73" s="143"/>
      <c r="X73" s="144"/>
    </row>
    <row r="74" spans="1:24" ht="24.95" customHeight="1" thickBot="1">
      <c r="A74" s="145"/>
      <c r="B74" s="146"/>
      <c r="C74" s="146"/>
      <c r="D74" s="146"/>
      <c r="E74" s="146"/>
      <c r="F74" s="146"/>
      <c r="G74" s="146"/>
      <c r="H74" s="146"/>
      <c r="I74" s="146"/>
      <c r="J74" s="146"/>
      <c r="K74" s="146"/>
      <c r="L74" s="146"/>
      <c r="M74" s="146"/>
      <c r="N74" s="146"/>
      <c r="O74" s="146"/>
      <c r="P74" s="146"/>
      <c r="Q74" s="146"/>
      <c r="R74" s="146"/>
      <c r="S74" s="146"/>
      <c r="T74" s="146"/>
      <c r="U74" s="146"/>
      <c r="V74" s="146"/>
      <c r="W74" s="146"/>
      <c r="X74" s="147"/>
    </row>
    <row r="75" spans="1:24" ht="20.100000000000001" customHeight="1">
      <c r="O75" s="116"/>
      <c r="P75" s="116"/>
      <c r="Q75" s="116"/>
      <c r="R75" s="116"/>
      <c r="S75" s="116"/>
      <c r="T75" s="116"/>
      <c r="U75" s="116"/>
      <c r="V75" s="116"/>
      <c r="W75" s="116"/>
      <c r="X75" s="116"/>
    </row>
    <row r="84" spans="1:24" ht="20.100000000000001" customHeight="1">
      <c r="A84" s="44"/>
      <c r="B84" s="44"/>
      <c r="C84" s="44"/>
      <c r="D84" s="44"/>
      <c r="E84" s="44"/>
      <c r="F84" s="44"/>
      <c r="G84" s="44"/>
      <c r="H84" s="44"/>
      <c r="I84" s="44"/>
      <c r="J84" s="26"/>
      <c r="K84" s="26"/>
      <c r="L84" s="26"/>
      <c r="M84" s="26"/>
      <c r="N84" s="26"/>
      <c r="O84" s="26"/>
      <c r="P84" s="26"/>
      <c r="Q84" s="26"/>
      <c r="R84" s="26"/>
      <c r="S84" s="26"/>
      <c r="T84" s="26"/>
      <c r="U84" s="26"/>
      <c r="V84" s="26"/>
      <c r="W84" s="26"/>
      <c r="X84" s="26"/>
    </row>
    <row r="92" spans="1:24" ht="20.100000000000001" customHeight="1">
      <c r="V92" s="45"/>
    </row>
  </sheetData>
  <sheetProtection algorithmName="SHA-512" hashValue="4gOWYsyVMDv9kQ9B+ynS5AUYJcsE2Kxd3cDWk9albkOA3JOf6NEl8OYnhnRzQRgrkeZXlKxDC/8UHlsctP82aw==" saltValue="wgqgFziPKgJI3HSiOjzdzg==" spinCount="100000" sheet="1" selectLockedCells="1"/>
  <protectedRanges>
    <protectedRange sqref="P13:X13 D9:L11 N9:X11 F12 F13:N13" name="範囲1"/>
    <protectedRange sqref="E25:X32 F14:N14 P14:X14 J18:X22" name="範囲1_1"/>
  </protectedRanges>
  <mergeCells count="63">
    <mergeCell ref="A56:X56"/>
    <mergeCell ref="A65:X65"/>
    <mergeCell ref="A66:X66"/>
    <mergeCell ref="A67:X67"/>
    <mergeCell ref="A69:X69"/>
    <mergeCell ref="A64:X64"/>
    <mergeCell ref="A68:X68"/>
    <mergeCell ref="A51:X51"/>
    <mergeCell ref="A52:X52"/>
    <mergeCell ref="A53:X53"/>
    <mergeCell ref="A54:X54"/>
    <mergeCell ref="A55:X55"/>
    <mergeCell ref="A47:X47"/>
    <mergeCell ref="A48:X48"/>
    <mergeCell ref="A49:X49"/>
    <mergeCell ref="A50:X50"/>
    <mergeCell ref="A46:X46"/>
    <mergeCell ref="A45:X45"/>
    <mergeCell ref="A16:X17"/>
    <mergeCell ref="A24:X24"/>
    <mergeCell ref="A25:D31"/>
    <mergeCell ref="E25:X31"/>
    <mergeCell ref="A32:D32"/>
    <mergeCell ref="E32:X32"/>
    <mergeCell ref="A36:X38"/>
    <mergeCell ref="A21:J22"/>
    <mergeCell ref="A18:J20"/>
    <mergeCell ref="K21:X22"/>
    <mergeCell ref="K18:X20"/>
    <mergeCell ref="A70:X70"/>
    <mergeCell ref="A71:X71"/>
    <mergeCell ref="A57:X57"/>
    <mergeCell ref="A58:X58"/>
    <mergeCell ref="A59:X59"/>
    <mergeCell ref="A60:X60"/>
    <mergeCell ref="A61:X61"/>
    <mergeCell ref="A3:P3"/>
    <mergeCell ref="A4:P4"/>
    <mergeCell ref="A6:X6"/>
    <mergeCell ref="A5:X5"/>
    <mergeCell ref="Q3:S3"/>
    <mergeCell ref="Q4:S4"/>
    <mergeCell ref="A7:X8"/>
    <mergeCell ref="A12:E12"/>
    <mergeCell ref="A13:E13"/>
    <mergeCell ref="A10:E11"/>
    <mergeCell ref="F9:N9"/>
    <mergeCell ref="O75:X75"/>
    <mergeCell ref="A35:X35"/>
    <mergeCell ref="F12:X12"/>
    <mergeCell ref="F13:X13"/>
    <mergeCell ref="O9:X9"/>
    <mergeCell ref="F10:N11"/>
    <mergeCell ref="O10:X11"/>
    <mergeCell ref="A9:E9"/>
    <mergeCell ref="A15:X15"/>
    <mergeCell ref="A72:X72"/>
    <mergeCell ref="A73:X73"/>
    <mergeCell ref="A74:X74"/>
    <mergeCell ref="Q39:S39"/>
    <mergeCell ref="Q40:S40"/>
    <mergeCell ref="A62:X62"/>
    <mergeCell ref="A63:X63"/>
  </mergeCells>
  <phoneticPr fontId="1"/>
  <pageMargins left="0.78740157480314965" right="0.78740157480314965" top="0.6692913385826772" bottom="0.51181102362204722" header="0.27559055118110237" footer="0.27559055118110237"/>
  <pageSetup paperSize="9" scale="93" orientation="portrait" r:id="rId1"/>
  <headerFooter alignWithMargins="0">
    <oddFooter>&amp;C&amp;"ＭＳ Ｐゴシック,太字"&amp;10（&amp;"ＭＳ Ｐ明朝,太字"博士後期課程&amp;"Times New Roman,太字" / Doctoral Program&amp;"ＭＳ Ｐゴシック,太字"）</oddFooter>
  </headerFooter>
  <rowBreaks count="1" manualBreakCount="1">
    <brk id="38" max="2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26E83E-A5DB-411C-BD0E-CFF5AACCF572}">
          <x14:formula1>
            <xm:f>sheet1!$I$9:$I$15</xm:f>
          </x14:formula1>
          <xm:sqref>F13:X13</xm:sqref>
        </x14:dataValidation>
        <x14:dataValidation type="list" allowBlank="1" showInputMessage="1" showErrorMessage="1" xr:uid="{7CEDF875-571D-4EE8-BBC9-53D4083C15FB}">
          <x14:formula1>
            <xm:f>sheet1!$I$3:$I$5</xm:f>
          </x14:formula1>
          <xm:sqref>F12:X12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92"/>
  <sheetViews>
    <sheetView showGridLines="0" view="pageBreakPreview" zoomScaleNormal="100" zoomScaleSheetLayoutView="100" workbookViewId="0">
      <selection activeCell="P6" sqref="P6:Q6"/>
    </sheetView>
  </sheetViews>
  <sheetFormatPr defaultRowHeight="15" customHeight="1"/>
  <cols>
    <col min="1" max="1" width="5.625" style="48" customWidth="1"/>
    <col min="2" max="2" width="4.625" style="48" customWidth="1"/>
    <col min="3" max="3" width="4" style="48" customWidth="1"/>
    <col min="4" max="4" width="3.375" style="48" customWidth="1"/>
    <col min="5" max="5" width="2.75" style="48" customWidth="1"/>
    <col min="6" max="14" width="3.625" style="48" customWidth="1"/>
    <col min="15" max="15" width="6.75" style="48" customWidth="1"/>
    <col min="16" max="17" width="2.625" style="48" customWidth="1"/>
    <col min="18" max="19" width="3.625" style="48" customWidth="1"/>
    <col min="20" max="20" width="3.125" style="48" customWidth="1"/>
    <col min="21" max="21" width="1.75" style="48" customWidth="1"/>
    <col min="22" max="22" width="2.625" style="48" customWidth="1"/>
    <col min="23" max="23" width="4.625" style="48" customWidth="1"/>
    <col min="24" max="24" width="3.625" style="48" customWidth="1"/>
    <col min="25" max="25" width="5" style="48" customWidth="1"/>
    <col min="26" max="26" width="1.375" style="48" customWidth="1"/>
    <col min="27" max="27" width="3.625" style="20" hidden="1" customWidth="1"/>
    <col min="28" max="28" width="9" style="20" hidden="1" customWidth="1"/>
    <col min="29" max="29" width="10.875" style="20" hidden="1" customWidth="1"/>
    <col min="30" max="30" width="3.5" style="20" hidden="1" customWidth="1"/>
    <col min="31" max="31" width="5.375" style="20" hidden="1" customWidth="1"/>
    <col min="32" max="32" width="9" style="20"/>
    <col min="33" max="16384" width="9" style="48"/>
  </cols>
  <sheetData>
    <row r="1" spans="1:32" ht="15" customHeight="1">
      <c r="A1" s="115" t="s">
        <v>131</v>
      </c>
      <c r="X1" s="20"/>
      <c r="Z1" s="98" t="s">
        <v>124</v>
      </c>
    </row>
    <row r="2" spans="1:32" ht="15" customHeight="1">
      <c r="A2" s="114"/>
      <c r="X2" s="20"/>
      <c r="Z2" s="98"/>
    </row>
    <row r="3" spans="1:32" ht="24" customHeight="1">
      <c r="A3" s="20"/>
      <c r="B3" s="20"/>
      <c r="C3" s="237" t="s">
        <v>115</v>
      </c>
      <c r="D3" s="237"/>
      <c r="E3" s="237"/>
      <c r="F3" s="237"/>
      <c r="G3" s="237"/>
      <c r="H3" s="237"/>
      <c r="I3" s="237"/>
      <c r="J3" s="237"/>
      <c r="K3" s="237"/>
      <c r="L3" s="237"/>
      <c r="M3" s="237"/>
      <c r="N3" s="237"/>
      <c r="O3" s="237"/>
      <c r="P3" s="237"/>
      <c r="Q3" s="237"/>
      <c r="R3" s="237"/>
      <c r="S3" s="237"/>
      <c r="T3" s="237"/>
      <c r="U3" s="237"/>
      <c r="V3" s="237"/>
      <c r="W3" s="20"/>
      <c r="X3" s="20"/>
      <c r="Y3" s="20"/>
      <c r="Z3" s="98"/>
    </row>
    <row r="4" spans="1:32" ht="21" customHeight="1">
      <c r="A4" s="20"/>
      <c r="B4" s="20"/>
      <c r="C4" s="238" t="s">
        <v>117</v>
      </c>
      <c r="D4" s="238"/>
      <c r="E4" s="238"/>
      <c r="F4" s="238"/>
      <c r="G4" s="238"/>
      <c r="H4" s="238"/>
      <c r="I4" s="238"/>
      <c r="J4" s="238"/>
      <c r="K4" s="238"/>
      <c r="L4" s="238"/>
      <c r="M4" s="238"/>
      <c r="N4" s="238"/>
      <c r="O4" s="238"/>
      <c r="P4" s="238"/>
      <c r="Q4" s="238"/>
      <c r="R4" s="238"/>
      <c r="S4" s="238"/>
      <c r="T4" s="238"/>
      <c r="U4" s="238"/>
      <c r="V4" s="238"/>
      <c r="W4" s="20"/>
      <c r="X4" s="20"/>
      <c r="Y4" s="20"/>
      <c r="Z4" s="98"/>
    </row>
    <row r="5" spans="1:32" s="20" customFormat="1" ht="21" customHeight="1">
      <c r="A5" s="46"/>
      <c r="B5" s="46"/>
      <c r="C5" s="46"/>
      <c r="D5" s="46"/>
      <c r="E5" s="46"/>
      <c r="F5" s="46"/>
      <c r="G5" s="46"/>
      <c r="H5" s="46"/>
      <c r="I5" s="46"/>
      <c r="J5" s="46"/>
      <c r="K5" s="46"/>
      <c r="L5" s="46"/>
      <c r="M5" s="46"/>
      <c r="N5" s="46"/>
      <c r="O5" s="46"/>
      <c r="P5" s="46"/>
      <c r="Q5" s="46"/>
      <c r="R5" s="46"/>
      <c r="S5" s="46"/>
      <c r="T5" s="46"/>
      <c r="U5" s="46"/>
      <c r="V5" s="46"/>
      <c r="W5" s="46"/>
      <c r="X5" s="46"/>
    </row>
    <row r="6" spans="1:32" s="20" customFormat="1" ht="25.5" customHeight="1">
      <c r="A6" s="97"/>
      <c r="B6" s="97"/>
      <c r="C6" s="97"/>
      <c r="D6" s="97"/>
      <c r="E6" s="97"/>
      <c r="F6" s="97"/>
      <c r="G6" s="97"/>
      <c r="H6" s="97"/>
      <c r="I6" s="97"/>
      <c r="L6" s="110"/>
      <c r="M6" s="265" t="s">
        <v>40</v>
      </c>
      <c r="N6" s="265"/>
      <c r="O6" s="265"/>
      <c r="P6" s="261"/>
      <c r="Q6" s="261"/>
      <c r="R6" s="262" t="s">
        <v>41</v>
      </c>
      <c r="S6" s="263"/>
      <c r="T6" s="261"/>
      <c r="U6" s="261"/>
      <c r="V6" s="262" t="s">
        <v>104</v>
      </c>
      <c r="W6" s="263"/>
      <c r="X6" s="113"/>
      <c r="Y6" s="264" t="s">
        <v>42</v>
      </c>
      <c r="Z6" s="264"/>
    </row>
    <row r="7" spans="1:32" s="20" customFormat="1" ht="21" customHeight="1">
      <c r="A7" s="97"/>
      <c r="B7" s="97"/>
      <c r="C7" s="97"/>
      <c r="D7" s="97"/>
      <c r="E7" s="97"/>
      <c r="F7" s="97"/>
      <c r="G7" s="97"/>
      <c r="H7" s="97"/>
      <c r="I7" s="97"/>
      <c r="J7" s="105"/>
    </row>
    <row r="8" spans="1:32" ht="24" customHeight="1">
      <c r="A8" s="51">
        <v>2026</v>
      </c>
      <c r="B8" s="52" t="s">
        <v>38</v>
      </c>
      <c r="C8" s="52" t="s">
        <v>14</v>
      </c>
      <c r="D8" s="268" t="str">
        <f>IF(C8="4月","入学　北九州市立大学大学院 国際環境工学研究科（博士後期課程） 入学願書","入学・"&amp;A8+1&amp;"年度4月入学 北九州市立大学大学院 国際環境工学研究科（博士後期課程)")</f>
        <v>入学・2027年度4月入学 北九州市立大学大学院 国際環境工学研究科（博士後期課程)</v>
      </c>
      <c r="E8" s="268"/>
      <c r="F8" s="268"/>
      <c r="G8" s="268"/>
      <c r="H8" s="268"/>
      <c r="I8" s="268"/>
      <c r="J8" s="268"/>
      <c r="K8" s="268"/>
      <c r="L8" s="268"/>
      <c r="M8" s="268"/>
      <c r="N8" s="268"/>
      <c r="O8" s="268"/>
      <c r="P8" s="268"/>
      <c r="Q8" s="268"/>
      <c r="R8" s="268"/>
      <c r="S8" s="268"/>
      <c r="T8" s="268"/>
      <c r="U8" s="268"/>
      <c r="V8" s="268"/>
      <c r="W8" s="268"/>
      <c r="X8" s="268"/>
      <c r="Y8" s="268"/>
      <c r="Z8" s="268"/>
      <c r="AD8">
        <v>1</v>
      </c>
      <c r="AE8" t="s">
        <v>13</v>
      </c>
    </row>
    <row r="9" spans="1:32" ht="13.5">
      <c r="A9" s="259" t="str">
        <f>IF(C8="4月","April","October")&amp;" "&amp;A8&amp; " Enrollment / "&amp;IF(C8="4月","October","April")&amp;" "&amp;IF(C8="4月",A8,A8+1)&amp;" Enrollment ：Graduate School of Environmental Engineering, "</f>
        <v xml:space="preserve">October 2026 Enrollment / April 2027 Enrollment ：Graduate School of Environmental Engineering, </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B9" s="111"/>
      <c r="AD9">
        <v>2</v>
      </c>
      <c r="AE9" t="s">
        <v>14</v>
      </c>
    </row>
    <row r="10" spans="1:32" ht="22.5" customHeight="1" thickBot="1">
      <c r="A10" s="260" t="s">
        <v>116</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B10" s="111"/>
      <c r="AD10">
        <v>3</v>
      </c>
    </row>
    <row r="11" spans="1:32" ht="18" customHeight="1">
      <c r="A11" s="392" t="s">
        <v>12</v>
      </c>
      <c r="B11" s="393"/>
      <c r="C11" s="393"/>
      <c r="D11" s="53"/>
      <c r="E11" s="398" t="b">
        <v>0</v>
      </c>
      <c r="F11" s="280" t="s">
        <v>57</v>
      </c>
      <c r="G11" s="280"/>
      <c r="H11" s="77"/>
      <c r="I11" s="400" t="b">
        <v>0</v>
      </c>
      <c r="J11" s="251" t="s">
        <v>58</v>
      </c>
      <c r="K11" s="251"/>
      <c r="L11" s="102"/>
      <c r="M11" s="247" t="s">
        <v>129</v>
      </c>
      <c r="N11" s="248"/>
      <c r="O11" s="248"/>
      <c r="P11" s="248"/>
      <c r="Q11" s="248"/>
      <c r="R11" s="248"/>
      <c r="S11" s="248"/>
      <c r="T11" s="249"/>
      <c r="U11" s="239">
        <v>46191</v>
      </c>
      <c r="V11" s="240"/>
      <c r="W11" s="240"/>
      <c r="X11" s="240"/>
      <c r="Y11" s="240"/>
      <c r="Z11" s="241"/>
      <c r="AD11">
        <v>4</v>
      </c>
    </row>
    <row r="12" spans="1:32" ht="18" customHeight="1" thickBot="1">
      <c r="A12" s="286" t="s">
        <v>1</v>
      </c>
      <c r="B12" s="287"/>
      <c r="C12" s="287"/>
      <c r="D12" s="54"/>
      <c r="E12" s="399"/>
      <c r="F12" s="47" t="s">
        <v>20</v>
      </c>
      <c r="G12" s="55"/>
      <c r="H12" s="78"/>
      <c r="I12" s="401"/>
      <c r="J12" s="250" t="s">
        <v>0</v>
      </c>
      <c r="K12" s="250"/>
      <c r="L12" s="103"/>
      <c r="M12" s="244" t="s">
        <v>118</v>
      </c>
      <c r="N12" s="245"/>
      <c r="O12" s="245"/>
      <c r="P12" s="245"/>
      <c r="Q12" s="245"/>
      <c r="R12" s="245"/>
      <c r="S12" s="245"/>
      <c r="T12" s="246"/>
      <c r="U12" s="242" t="str">
        <f>TEXT(U11,"mmmm d ([$-409]aaa), yyyy")</f>
        <v>June 18 (Thu), 2026</v>
      </c>
      <c r="V12" s="201"/>
      <c r="W12" s="201"/>
      <c r="X12" s="201"/>
      <c r="Y12" s="201"/>
      <c r="Z12" s="243"/>
      <c r="AD12">
        <v>5</v>
      </c>
      <c r="AE12" s="112"/>
    </row>
    <row r="13" spans="1:32" s="49" customFormat="1" ht="15" customHeight="1">
      <c r="A13" s="247" t="s">
        <v>11</v>
      </c>
      <c r="B13" s="248"/>
      <c r="C13" s="249"/>
      <c r="D13" s="56"/>
      <c r="E13" s="396" t="b">
        <v>0</v>
      </c>
      <c r="F13" s="257" t="s">
        <v>50</v>
      </c>
      <c r="G13" s="257"/>
      <c r="H13" s="257"/>
      <c r="I13" s="257"/>
      <c r="J13" s="257"/>
      <c r="K13" s="257"/>
      <c r="L13" s="258"/>
      <c r="M13" s="99"/>
      <c r="N13" s="319" t="b">
        <v>0</v>
      </c>
      <c r="O13" s="96" t="s">
        <v>49</v>
      </c>
      <c r="P13" s="100"/>
      <c r="Q13" s="100"/>
      <c r="R13" s="100"/>
      <c r="S13" s="100"/>
      <c r="T13" s="100"/>
      <c r="U13" s="100"/>
      <c r="V13" s="100"/>
      <c r="W13" s="100"/>
      <c r="X13" s="100"/>
      <c r="Y13" s="100"/>
      <c r="Z13" s="101"/>
      <c r="AA13" s="112"/>
      <c r="AB13" s="112"/>
      <c r="AC13" s="112"/>
      <c r="AD13">
        <v>6</v>
      </c>
      <c r="AE13" s="20"/>
      <c r="AF13" s="112"/>
    </row>
    <row r="14" spans="1:32" ht="15" customHeight="1">
      <c r="A14" s="290" t="s">
        <v>10</v>
      </c>
      <c r="B14" s="152"/>
      <c r="C14" s="153"/>
      <c r="D14" s="57"/>
      <c r="E14" s="397"/>
      <c r="F14" s="255" t="s">
        <v>48</v>
      </c>
      <c r="G14" s="255"/>
      <c r="H14" s="255"/>
      <c r="I14" s="255"/>
      <c r="J14" s="255"/>
      <c r="K14" s="255"/>
      <c r="L14" s="407"/>
      <c r="M14" s="58"/>
      <c r="N14" s="320"/>
      <c r="O14" s="255" t="s">
        <v>54</v>
      </c>
      <c r="P14" s="255"/>
      <c r="Q14" s="255"/>
      <c r="R14" s="255"/>
      <c r="S14" s="255"/>
      <c r="T14" s="255"/>
      <c r="U14" s="255"/>
      <c r="V14" s="255"/>
      <c r="W14" s="255"/>
      <c r="X14" s="255"/>
      <c r="Y14" s="255"/>
      <c r="Z14" s="256"/>
      <c r="AD14">
        <v>7</v>
      </c>
    </row>
    <row r="15" spans="1:32" ht="15" customHeight="1">
      <c r="A15" s="252" t="s">
        <v>92</v>
      </c>
      <c r="B15" s="253"/>
      <c r="C15" s="254"/>
      <c r="D15" s="386"/>
      <c r="E15" s="387"/>
      <c r="F15" s="387"/>
      <c r="G15" s="387"/>
      <c r="H15" s="387"/>
      <c r="I15" s="387"/>
      <c r="J15" s="387"/>
      <c r="K15" s="387"/>
      <c r="L15" s="388"/>
      <c r="M15" s="389"/>
      <c r="N15" s="387"/>
      <c r="O15" s="387"/>
      <c r="P15" s="387"/>
      <c r="Q15" s="387"/>
      <c r="R15" s="387"/>
      <c r="S15" s="387"/>
      <c r="T15" s="390"/>
      <c r="U15" s="394" t="s">
        <v>4</v>
      </c>
      <c r="V15" s="248"/>
      <c r="W15" s="248"/>
      <c r="X15" s="248"/>
      <c r="Y15" s="248"/>
      <c r="Z15" s="395"/>
      <c r="AD15">
        <v>8</v>
      </c>
    </row>
    <row r="16" spans="1:32" ht="12" customHeight="1">
      <c r="A16" s="205" t="s">
        <v>89</v>
      </c>
      <c r="B16" s="269"/>
      <c r="C16" s="270"/>
      <c r="D16" s="375" t="s">
        <v>17</v>
      </c>
      <c r="E16" s="376"/>
      <c r="F16" s="376"/>
      <c r="G16" s="376"/>
      <c r="H16" s="376"/>
      <c r="I16" s="376"/>
      <c r="J16" s="376"/>
      <c r="K16" s="376"/>
      <c r="L16" s="377"/>
      <c r="M16" s="378" t="s">
        <v>18</v>
      </c>
      <c r="N16" s="376"/>
      <c r="O16" s="376"/>
      <c r="P16" s="376"/>
      <c r="Q16" s="376"/>
      <c r="R16" s="376"/>
      <c r="S16" s="376"/>
      <c r="T16" s="379"/>
      <c r="U16" s="281" t="s">
        <v>19</v>
      </c>
      <c r="V16" s="282" t="b">
        <v>0</v>
      </c>
      <c r="W16" s="282"/>
      <c r="X16" s="282" t="b">
        <v>0</v>
      </c>
      <c r="Y16" s="282"/>
      <c r="Z16" s="283"/>
      <c r="AD16">
        <v>9</v>
      </c>
    </row>
    <row r="17" spans="1:30" ht="30" customHeight="1">
      <c r="A17" s="271"/>
      <c r="B17" s="272"/>
      <c r="C17" s="273"/>
      <c r="D17" s="312"/>
      <c r="E17" s="313"/>
      <c r="F17" s="313"/>
      <c r="G17" s="313"/>
      <c r="H17" s="313"/>
      <c r="I17" s="313"/>
      <c r="J17" s="313"/>
      <c r="K17" s="313"/>
      <c r="L17" s="314"/>
      <c r="M17" s="408"/>
      <c r="N17" s="313"/>
      <c r="O17" s="313"/>
      <c r="P17" s="313"/>
      <c r="Q17" s="313"/>
      <c r="R17" s="313"/>
      <c r="S17" s="313"/>
      <c r="T17" s="409"/>
      <c r="U17" s="288"/>
      <c r="V17" s="289"/>
      <c r="W17" s="73" t="s">
        <v>15</v>
      </c>
      <c r="X17" s="50"/>
      <c r="Y17" s="405" t="s">
        <v>16</v>
      </c>
      <c r="Z17" s="406"/>
      <c r="AD17">
        <v>10</v>
      </c>
    </row>
    <row r="18" spans="1:30" ht="8.1" customHeight="1">
      <c r="A18" s="274"/>
      <c r="B18" s="275"/>
      <c r="C18" s="276"/>
      <c r="D18" s="380"/>
      <c r="E18" s="381"/>
      <c r="F18" s="381"/>
      <c r="G18" s="381"/>
      <c r="H18" s="381"/>
      <c r="I18" s="381"/>
      <c r="J18" s="381"/>
      <c r="K18" s="381"/>
      <c r="L18" s="381"/>
      <c r="M18" s="381"/>
      <c r="N18" s="381"/>
      <c r="O18" s="381"/>
      <c r="P18" s="381"/>
      <c r="Q18" s="381"/>
      <c r="R18" s="381"/>
      <c r="S18" s="381"/>
      <c r="T18" s="382"/>
      <c r="U18" s="59"/>
      <c r="V18" s="391"/>
      <c r="W18" s="391"/>
      <c r="X18" s="391"/>
      <c r="Y18" s="391"/>
      <c r="Z18" s="60"/>
      <c r="AD18">
        <v>11</v>
      </c>
    </row>
    <row r="19" spans="1:30" ht="40.5" customHeight="1">
      <c r="A19" s="277"/>
      <c r="B19" s="278"/>
      <c r="C19" s="279"/>
      <c r="D19" s="383"/>
      <c r="E19" s="384"/>
      <c r="F19" s="384"/>
      <c r="G19" s="384"/>
      <c r="H19" s="384"/>
      <c r="I19" s="384"/>
      <c r="J19" s="384"/>
      <c r="K19" s="384"/>
      <c r="L19" s="384"/>
      <c r="M19" s="384"/>
      <c r="N19" s="384"/>
      <c r="O19" s="384"/>
      <c r="P19" s="384"/>
      <c r="Q19" s="384"/>
      <c r="R19" s="384"/>
      <c r="S19" s="384"/>
      <c r="T19" s="385"/>
      <c r="U19" s="402" t="s">
        <v>90</v>
      </c>
      <c r="V19" s="403"/>
      <c r="W19" s="403"/>
      <c r="X19" s="403"/>
      <c r="Y19" s="403"/>
      <c r="Z19" s="404"/>
      <c r="AD19">
        <v>12</v>
      </c>
    </row>
    <row r="20" spans="1:30" ht="24.95" customHeight="1">
      <c r="A20" s="298" t="s">
        <v>93</v>
      </c>
      <c r="B20" s="299"/>
      <c r="C20" s="299"/>
      <c r="D20" s="300"/>
      <c r="E20" s="300"/>
      <c r="F20" s="300"/>
      <c r="G20" s="300"/>
      <c r="H20" s="300"/>
      <c r="I20" s="300"/>
      <c r="J20" s="300"/>
      <c r="K20" s="300"/>
      <c r="L20" s="300"/>
      <c r="M20" s="301" t="s">
        <v>94</v>
      </c>
      <c r="N20" s="302"/>
      <c r="O20" s="302"/>
      <c r="P20" s="302"/>
      <c r="Q20" s="302"/>
      <c r="R20" s="302"/>
      <c r="S20" s="302"/>
      <c r="T20" s="303"/>
      <c r="U20" s="59"/>
      <c r="V20" s="71"/>
      <c r="W20" s="71"/>
      <c r="X20" s="71"/>
      <c r="Y20" s="71"/>
      <c r="Z20" s="60"/>
      <c r="AD20">
        <v>13</v>
      </c>
    </row>
    <row r="21" spans="1:30" ht="30" customHeight="1">
      <c r="A21" s="304"/>
      <c r="B21" s="305"/>
      <c r="C21" s="295" t="s">
        <v>125</v>
      </c>
      <c r="D21" s="421"/>
      <c r="E21" s="297"/>
      <c r="F21" s="297"/>
      <c r="G21" s="295" t="s">
        <v>126</v>
      </c>
      <c r="H21" s="421"/>
      <c r="I21" s="297"/>
      <c r="J21" s="297"/>
      <c r="K21" s="295" t="s">
        <v>127</v>
      </c>
      <c r="L21" s="296"/>
      <c r="M21" s="306"/>
      <c r="N21" s="307"/>
      <c r="O21" s="307"/>
      <c r="P21" s="307"/>
      <c r="Q21" s="307"/>
      <c r="R21" s="307"/>
      <c r="S21" s="307"/>
      <c r="T21" s="308"/>
      <c r="U21" s="59"/>
      <c r="V21" s="71"/>
      <c r="W21" s="71"/>
      <c r="X21" s="71"/>
      <c r="Y21" s="71"/>
      <c r="Z21" s="60"/>
      <c r="AB21" s="20" t="s">
        <v>5</v>
      </c>
      <c r="AC21" s="20" t="str">
        <f>TEXT(A21&amp;"/"&amp;E21&amp;"/"&amp;I21,"yyyy/mm/dd")</f>
        <v>//</v>
      </c>
      <c r="AD21">
        <v>14</v>
      </c>
    </row>
    <row r="22" spans="1:30" ht="19.5" customHeight="1">
      <c r="A22" s="440" t="str">
        <f>IF($C$8="4月","入学時年齢 Age ("&amp;$A$8&amp;"年4月1日現在 / As of April 1,"&amp;$A$8&amp;")",IF(AND($E$11=TRUE,$C$8="10月"),"入学時年齢 Age ("&amp;$A$8+1&amp;"年4月1日現在 / As of April 1,"&amp;$A$8+1&amp;")",IF(AND($I$11=TRUE,$C$8="10月"),"入学時年齢 Age("&amp;$A$8&amp;"年10月1日現在 / As of October 1,"&amp;$A$8&amp;")","入学時年齢 Age (As of the date of Enrollment)")))</f>
        <v>入学時年齢 Age (As of the date of Enrollment)</v>
      </c>
      <c r="B22" s="441"/>
      <c r="C22" s="441"/>
      <c r="D22" s="441"/>
      <c r="E22" s="441"/>
      <c r="F22" s="441"/>
      <c r="G22" s="441"/>
      <c r="H22" s="441"/>
      <c r="I22" s="441"/>
      <c r="J22" s="441"/>
      <c r="K22" s="438" t="str">
        <f>IFERROR(IF(I21="","歳",DATEDIF($AC$21,$AC$22,"Y")&amp;"歳"),"歳")</f>
        <v>歳</v>
      </c>
      <c r="L22" s="439"/>
      <c r="M22" s="309"/>
      <c r="N22" s="310"/>
      <c r="O22" s="310"/>
      <c r="P22" s="310"/>
      <c r="Q22" s="310"/>
      <c r="R22" s="310"/>
      <c r="S22" s="310"/>
      <c r="T22" s="311"/>
      <c r="U22" s="59"/>
      <c r="V22" s="71"/>
      <c r="W22" s="71"/>
      <c r="X22" s="71"/>
      <c r="Y22" s="71"/>
      <c r="Z22" s="60"/>
      <c r="AB22" s="20" t="s">
        <v>6</v>
      </c>
      <c r="AC22" s="20" t="str">
        <f>IF($C$8="4月",TEXT($A$8&amp;"/"&amp;4/1,"yyyy/mm/dd"),IF(AND($E$11=TRUE,$C$8="10月"),TEXT($A$8+1&amp;"/"&amp;4/1,"yyyy/mm/dd"),IF(AND($I$11=TRUE,$C$8="10月"),TEXT($A$8&amp;"/"&amp;10/1,"yyyy/mm/dd"),"")))</f>
        <v/>
      </c>
      <c r="AD22">
        <v>15</v>
      </c>
    </row>
    <row r="23" spans="1:30" ht="50.1" customHeight="1">
      <c r="A23" s="430" t="s">
        <v>110</v>
      </c>
      <c r="B23" s="431"/>
      <c r="C23" s="431"/>
      <c r="D23" s="431"/>
      <c r="E23" s="431"/>
      <c r="F23" s="431"/>
      <c r="G23" s="431"/>
      <c r="H23" s="431"/>
      <c r="I23" s="431"/>
      <c r="J23" s="431"/>
      <c r="K23" s="431"/>
      <c r="L23" s="431"/>
      <c r="M23" s="431"/>
      <c r="N23" s="431"/>
      <c r="O23" s="431"/>
      <c r="P23" s="431"/>
      <c r="Q23" s="431"/>
      <c r="R23" s="431"/>
      <c r="S23" s="431"/>
      <c r="T23" s="432"/>
      <c r="U23" s="59"/>
      <c r="V23" s="71"/>
      <c r="W23" s="71"/>
      <c r="X23" s="71"/>
      <c r="Y23" s="71"/>
      <c r="Z23" s="60"/>
      <c r="AD23">
        <v>16</v>
      </c>
    </row>
    <row r="24" spans="1:30" ht="18" customHeight="1">
      <c r="A24" s="298" t="s">
        <v>78</v>
      </c>
      <c r="B24" s="422"/>
      <c r="C24" s="422"/>
      <c r="D24" s="422"/>
      <c r="E24" s="423"/>
      <c r="F24" s="424"/>
      <c r="G24" s="425"/>
      <c r="H24" s="425"/>
      <c r="I24" s="425"/>
      <c r="J24" s="425"/>
      <c r="K24" s="425"/>
      <c r="L24" s="425"/>
      <c r="M24" s="425"/>
      <c r="N24" s="425"/>
      <c r="O24" s="425"/>
      <c r="P24" s="425"/>
      <c r="Q24" s="425"/>
      <c r="R24" s="425"/>
      <c r="S24" s="425"/>
      <c r="T24" s="426"/>
      <c r="U24" s="61"/>
      <c r="V24" s="61"/>
      <c r="W24" s="61"/>
      <c r="X24" s="61"/>
      <c r="Y24" s="61"/>
      <c r="Z24" s="62"/>
      <c r="AD24">
        <v>17</v>
      </c>
    </row>
    <row r="25" spans="1:30" ht="33.75" customHeight="1">
      <c r="A25" s="187" t="s">
        <v>82</v>
      </c>
      <c r="B25" s="188"/>
      <c r="C25" s="188"/>
      <c r="D25" s="188"/>
      <c r="E25" s="429"/>
      <c r="F25" s="449"/>
      <c r="G25" s="450"/>
      <c r="H25" s="450"/>
      <c r="I25" s="450"/>
      <c r="J25" s="450"/>
      <c r="K25" s="450"/>
      <c r="L25" s="450"/>
      <c r="M25" s="450"/>
      <c r="N25" s="450"/>
      <c r="O25" s="450"/>
      <c r="P25" s="450"/>
      <c r="Q25" s="450"/>
      <c r="R25" s="450"/>
      <c r="S25" s="450"/>
      <c r="T25" s="450"/>
      <c r="U25" s="450"/>
      <c r="V25" s="450"/>
      <c r="W25" s="450"/>
      <c r="X25" s="450"/>
      <c r="Y25" s="450"/>
      <c r="Z25" s="72"/>
      <c r="AD25">
        <v>18</v>
      </c>
    </row>
    <row r="26" spans="1:30" ht="18.75" customHeight="1">
      <c r="A26" s="434" t="s">
        <v>79</v>
      </c>
      <c r="B26" s="435"/>
      <c r="C26" s="435"/>
      <c r="D26" s="435"/>
      <c r="E26" s="436"/>
      <c r="F26" s="433"/>
      <c r="G26" s="433"/>
      <c r="H26" s="433"/>
      <c r="I26" s="433"/>
      <c r="J26" s="433"/>
      <c r="K26" s="433"/>
      <c r="L26" s="433"/>
      <c r="M26" s="433"/>
      <c r="N26" s="453" t="s">
        <v>81</v>
      </c>
      <c r="O26" s="454"/>
      <c r="P26" s="454"/>
      <c r="Q26" s="455"/>
      <c r="R26" s="451"/>
      <c r="S26" s="451"/>
      <c r="T26" s="451"/>
      <c r="U26" s="451"/>
      <c r="V26" s="451"/>
      <c r="W26" s="451"/>
      <c r="X26" s="451"/>
      <c r="Y26" s="451"/>
      <c r="Z26" s="452"/>
      <c r="AD26">
        <v>19</v>
      </c>
    </row>
    <row r="27" spans="1:30" ht="18.75" customHeight="1" thickBot="1">
      <c r="A27" s="445" t="s">
        <v>80</v>
      </c>
      <c r="B27" s="446"/>
      <c r="C27" s="446"/>
      <c r="D27" s="446"/>
      <c r="E27" s="447"/>
      <c r="F27" s="448"/>
      <c r="G27" s="448"/>
      <c r="H27" s="448"/>
      <c r="I27" s="448"/>
      <c r="J27" s="448"/>
      <c r="K27" s="448"/>
      <c r="L27" s="448"/>
      <c r="M27" s="448"/>
      <c r="N27" s="88" t="s">
        <v>91</v>
      </c>
      <c r="O27" s="411"/>
      <c r="P27" s="411"/>
      <c r="Q27" s="411"/>
      <c r="R27" s="411"/>
      <c r="S27" s="411"/>
      <c r="T27" s="411"/>
      <c r="U27" s="411"/>
      <c r="V27" s="411"/>
      <c r="W27" s="411"/>
      <c r="X27" s="411"/>
      <c r="Y27" s="411"/>
      <c r="Z27" s="412"/>
      <c r="AD27">
        <v>20</v>
      </c>
    </row>
    <row r="28" spans="1:30" ht="15" customHeight="1">
      <c r="A28" s="456" t="s">
        <v>76</v>
      </c>
      <c r="B28" s="456"/>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D28">
        <v>21</v>
      </c>
    </row>
    <row r="29" spans="1:30" ht="15" customHeight="1">
      <c r="A29" s="63" t="s">
        <v>77</v>
      </c>
      <c r="B29" s="63"/>
      <c r="C29" s="63"/>
      <c r="D29" s="79"/>
      <c r="E29" s="79"/>
      <c r="F29" s="79"/>
      <c r="G29" s="79"/>
      <c r="H29" s="79"/>
      <c r="I29" s="79"/>
      <c r="J29" s="79"/>
      <c r="K29" s="79"/>
      <c r="L29" s="79"/>
      <c r="M29" s="79"/>
      <c r="N29" s="79"/>
      <c r="O29" s="79"/>
      <c r="P29" s="79"/>
      <c r="Q29" s="79"/>
      <c r="R29" s="79"/>
      <c r="S29" s="79"/>
      <c r="T29" s="79"/>
      <c r="U29" s="79"/>
      <c r="V29" s="79"/>
      <c r="W29" s="79"/>
      <c r="X29" s="79"/>
      <c r="Y29" s="79"/>
      <c r="Z29" s="79"/>
      <c r="AD29">
        <v>22</v>
      </c>
    </row>
    <row r="30" spans="1:30" ht="31.5" customHeight="1" thickBot="1">
      <c r="A30" s="86" t="s">
        <v>105</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D30">
        <v>23</v>
      </c>
    </row>
    <row r="31" spans="1:30" ht="23.1" customHeight="1">
      <c r="A31" s="34" t="b">
        <v>0</v>
      </c>
      <c r="B31" s="442" t="s">
        <v>26</v>
      </c>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4"/>
      <c r="AD31">
        <v>24</v>
      </c>
    </row>
    <row r="32" spans="1:30" ht="21.95" customHeight="1">
      <c r="A32" s="64"/>
      <c r="B32" s="80" t="b">
        <v>0</v>
      </c>
      <c r="C32" s="299" t="s">
        <v>83</v>
      </c>
      <c r="D32" s="299"/>
      <c r="E32" s="299"/>
      <c r="F32" s="299"/>
      <c r="G32" s="299"/>
      <c r="H32" s="299"/>
      <c r="I32" s="299"/>
      <c r="J32" s="299"/>
      <c r="K32" s="299"/>
      <c r="L32" s="299"/>
      <c r="M32" s="299"/>
      <c r="N32" s="299"/>
      <c r="O32" s="299"/>
      <c r="P32" s="299"/>
      <c r="Q32" s="299"/>
      <c r="R32" s="299"/>
      <c r="S32" s="300"/>
      <c r="T32" s="300"/>
      <c r="U32" s="300"/>
      <c r="V32" s="300"/>
      <c r="W32" s="300"/>
      <c r="X32" s="300"/>
      <c r="Y32" s="300"/>
      <c r="Z32" s="437"/>
      <c r="AD32">
        <v>25</v>
      </c>
    </row>
    <row r="33" spans="1:32" ht="21.95" customHeight="1">
      <c r="A33" s="74"/>
      <c r="B33" s="81" t="b">
        <v>0</v>
      </c>
      <c r="C33" s="460" t="s">
        <v>113</v>
      </c>
      <c r="D33" s="460"/>
      <c r="E33" s="460"/>
      <c r="F33" s="460"/>
      <c r="G33" s="460"/>
      <c r="H33" s="460"/>
      <c r="I33" s="460"/>
      <c r="J33" s="460"/>
      <c r="K33" s="460"/>
      <c r="L33" s="460"/>
      <c r="M33" s="460"/>
      <c r="N33" s="460"/>
      <c r="O33" s="460"/>
      <c r="P33" s="460"/>
      <c r="Q33" s="460"/>
      <c r="R33" s="460"/>
      <c r="S33" s="460"/>
      <c r="T33" s="460"/>
      <c r="U33" s="460"/>
      <c r="V33" s="460"/>
      <c r="W33" s="460"/>
      <c r="X33" s="460"/>
      <c r="Y33" s="460"/>
      <c r="Z33" s="461"/>
      <c r="AD33">
        <v>26</v>
      </c>
      <c r="AF33" s="20" t="s">
        <v>37</v>
      </c>
    </row>
    <row r="34" spans="1:32" ht="21.95" customHeight="1">
      <c r="A34" s="65"/>
      <c r="B34" s="82" t="b">
        <v>0</v>
      </c>
      <c r="C34" s="466" t="s">
        <v>84</v>
      </c>
      <c r="D34" s="466"/>
      <c r="E34" s="466"/>
      <c r="F34" s="466"/>
      <c r="G34" s="466"/>
      <c r="H34" s="466"/>
      <c r="I34" s="466"/>
      <c r="J34" s="466"/>
      <c r="K34" s="466"/>
      <c r="L34" s="466"/>
      <c r="M34" s="466"/>
      <c r="N34" s="466"/>
      <c r="O34" s="466"/>
      <c r="P34" s="466"/>
      <c r="Q34" s="466"/>
      <c r="R34" s="466"/>
      <c r="S34" s="446"/>
      <c r="T34" s="446"/>
      <c r="U34" s="446"/>
      <c r="V34" s="446"/>
      <c r="W34" s="446"/>
      <c r="X34" s="446"/>
      <c r="Y34" s="446"/>
      <c r="Z34" s="467"/>
      <c r="AD34">
        <v>27</v>
      </c>
    </row>
    <row r="35" spans="1:32" ht="23.1" customHeight="1">
      <c r="A35" s="35" t="b">
        <v>0</v>
      </c>
      <c r="B35" s="457" t="s">
        <v>70</v>
      </c>
      <c r="C35" s="458"/>
      <c r="D35" s="458"/>
      <c r="E35" s="458"/>
      <c r="F35" s="458"/>
      <c r="G35" s="458"/>
      <c r="H35" s="458"/>
      <c r="I35" s="458"/>
      <c r="J35" s="458"/>
      <c r="K35" s="458"/>
      <c r="L35" s="458"/>
      <c r="M35" s="458"/>
      <c r="N35" s="458"/>
      <c r="O35" s="458"/>
      <c r="P35" s="458"/>
      <c r="Q35" s="458"/>
      <c r="R35" s="458"/>
      <c r="S35" s="458"/>
      <c r="T35" s="458"/>
      <c r="U35" s="458"/>
      <c r="V35" s="458"/>
      <c r="W35" s="458"/>
      <c r="X35" s="458"/>
      <c r="Y35" s="458"/>
      <c r="Z35" s="459"/>
      <c r="AD35">
        <v>28</v>
      </c>
    </row>
    <row r="36" spans="1:32" ht="21.95" customHeight="1">
      <c r="A36" s="66"/>
      <c r="B36" s="83" t="b">
        <v>0</v>
      </c>
      <c r="C36" s="462" t="s">
        <v>85</v>
      </c>
      <c r="D36" s="462"/>
      <c r="E36" s="462"/>
      <c r="F36" s="462"/>
      <c r="G36" s="462"/>
      <c r="H36" s="462"/>
      <c r="I36" s="462"/>
      <c r="J36" s="462"/>
      <c r="K36" s="462"/>
      <c r="L36" s="462"/>
      <c r="M36" s="462"/>
      <c r="N36" s="462"/>
      <c r="O36" s="462"/>
      <c r="P36" s="462"/>
      <c r="Q36" s="462"/>
      <c r="R36" s="462"/>
      <c r="S36" s="462"/>
      <c r="T36" s="462"/>
      <c r="U36" s="462"/>
      <c r="V36" s="462"/>
      <c r="W36" s="462"/>
      <c r="X36" s="462"/>
      <c r="Y36" s="462"/>
      <c r="Z36" s="463"/>
      <c r="AD36">
        <v>29</v>
      </c>
    </row>
    <row r="37" spans="1:32" ht="21.75" customHeight="1">
      <c r="A37" s="65"/>
      <c r="B37" s="84" t="b">
        <v>0</v>
      </c>
      <c r="C37" s="413" t="s">
        <v>86</v>
      </c>
      <c r="D37" s="413"/>
      <c r="E37" s="413"/>
      <c r="F37" s="413"/>
      <c r="G37" s="413"/>
      <c r="H37" s="413"/>
      <c r="I37" s="413"/>
      <c r="J37" s="413"/>
      <c r="K37" s="413"/>
      <c r="L37" s="413"/>
      <c r="M37" s="413"/>
      <c r="N37" s="413"/>
      <c r="O37" s="413"/>
      <c r="P37" s="413"/>
      <c r="Q37" s="413"/>
      <c r="R37" s="413"/>
      <c r="S37" s="414"/>
      <c r="T37" s="414"/>
      <c r="U37" s="414"/>
      <c r="V37" s="414"/>
      <c r="W37" s="414"/>
      <c r="X37" s="414"/>
      <c r="Y37" s="414"/>
      <c r="Z37" s="415"/>
      <c r="AD37">
        <v>30</v>
      </c>
    </row>
    <row r="38" spans="1:32" ht="23.1" customHeight="1">
      <c r="A38" s="36" t="b">
        <v>0</v>
      </c>
      <c r="B38" s="457" t="s">
        <v>71</v>
      </c>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9"/>
      <c r="AD38">
        <v>31</v>
      </c>
    </row>
    <row r="39" spans="1:32" ht="21.95" customHeight="1">
      <c r="A39" s="67"/>
      <c r="B39" s="83" t="b">
        <v>0</v>
      </c>
      <c r="C39" s="300" t="s">
        <v>87</v>
      </c>
      <c r="D39" s="300"/>
      <c r="E39" s="300"/>
      <c r="F39" s="300"/>
      <c r="G39" s="300"/>
      <c r="H39" s="300"/>
      <c r="I39" s="300"/>
      <c r="J39" s="300"/>
      <c r="K39" s="300"/>
      <c r="L39" s="300"/>
      <c r="M39" s="300"/>
      <c r="N39" s="300"/>
      <c r="O39" s="300"/>
      <c r="P39" s="300"/>
      <c r="Q39" s="300"/>
      <c r="R39" s="300"/>
      <c r="S39" s="300"/>
      <c r="T39" s="300"/>
      <c r="U39" s="300"/>
      <c r="V39" s="300"/>
      <c r="W39" s="300"/>
      <c r="X39" s="300"/>
      <c r="Y39" s="300"/>
      <c r="Z39" s="437"/>
    </row>
    <row r="40" spans="1:32" ht="21.95" customHeight="1" thickBot="1">
      <c r="A40" s="68"/>
      <c r="B40" s="85" t="b">
        <v>0</v>
      </c>
      <c r="C40" s="416" t="s">
        <v>88</v>
      </c>
      <c r="D40" s="416"/>
      <c r="E40" s="416"/>
      <c r="F40" s="416"/>
      <c r="G40" s="416"/>
      <c r="H40" s="416"/>
      <c r="I40" s="416"/>
      <c r="J40" s="416"/>
      <c r="K40" s="416"/>
      <c r="L40" s="416"/>
      <c r="M40" s="416"/>
      <c r="N40" s="416"/>
      <c r="O40" s="416"/>
      <c r="P40" s="416"/>
      <c r="Q40" s="416"/>
      <c r="R40" s="416"/>
      <c r="S40" s="416"/>
      <c r="T40" s="416"/>
      <c r="U40" s="416"/>
      <c r="V40" s="416"/>
      <c r="W40" s="416"/>
      <c r="X40" s="416"/>
      <c r="Y40" s="416"/>
      <c r="Z40" s="417"/>
    </row>
    <row r="41" spans="1:32" ht="8.25" customHeight="1">
      <c r="A41" s="69"/>
      <c r="B41" s="37"/>
      <c r="C41" s="70"/>
      <c r="D41" s="38"/>
      <c r="E41" s="38"/>
      <c r="F41" s="38"/>
      <c r="G41" s="38"/>
      <c r="H41" s="38"/>
      <c r="I41" s="38"/>
      <c r="J41" s="38"/>
      <c r="K41" s="38"/>
      <c r="L41" s="38"/>
      <c r="M41" s="38"/>
      <c r="N41" s="38"/>
      <c r="O41" s="38"/>
      <c r="P41" s="38"/>
      <c r="Q41" s="38"/>
      <c r="R41" s="38"/>
      <c r="S41" s="38"/>
      <c r="T41" s="38"/>
      <c r="U41" s="38"/>
      <c r="V41" s="38"/>
      <c r="W41" s="38"/>
      <c r="X41" s="38"/>
      <c r="Y41" s="38"/>
      <c r="Z41" s="38"/>
    </row>
    <row r="42" spans="1:32" ht="20.100000000000001" customHeight="1" thickBo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32" ht="20.100000000000001" customHeight="1">
      <c r="A43" s="292" t="s">
        <v>59</v>
      </c>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4"/>
    </row>
    <row r="44" spans="1:32" ht="33" customHeight="1">
      <c r="A44" s="427" t="s">
        <v>95</v>
      </c>
      <c r="B44" s="419"/>
      <c r="C44" s="419"/>
      <c r="D44" s="419"/>
      <c r="E44" s="419"/>
      <c r="F44" s="428"/>
      <c r="G44" s="464" t="s">
        <v>60</v>
      </c>
      <c r="H44" s="465"/>
      <c r="I44" s="418" t="s">
        <v>96</v>
      </c>
      <c r="J44" s="419"/>
      <c r="K44" s="419"/>
      <c r="L44" s="419"/>
      <c r="M44" s="419"/>
      <c r="N44" s="419"/>
      <c r="O44" s="419"/>
      <c r="P44" s="419"/>
      <c r="Q44" s="419"/>
      <c r="R44" s="419"/>
      <c r="S44" s="419"/>
      <c r="T44" s="419"/>
      <c r="U44" s="419"/>
      <c r="V44" s="419"/>
      <c r="W44" s="419"/>
      <c r="X44" s="419"/>
      <c r="Y44" s="419"/>
      <c r="Z44" s="420"/>
    </row>
    <row r="45" spans="1:32" ht="23.1" customHeight="1">
      <c r="A45" s="89" t="s">
        <v>61</v>
      </c>
      <c r="B45" s="348"/>
      <c r="C45" s="348"/>
      <c r="D45" s="87" t="s">
        <v>2</v>
      </c>
      <c r="E45" s="348"/>
      <c r="F45" s="367"/>
      <c r="G45" s="315" t="str">
        <f>IFERROR(IF(E46="","",ROUNDUP(DATEDIF(AC45,AC46,"M")/12,0)),"")</f>
        <v/>
      </c>
      <c r="H45" s="316"/>
      <c r="I45" s="468" t="s">
        <v>111</v>
      </c>
      <c r="J45" s="372"/>
      <c r="K45" s="372"/>
      <c r="L45" s="372"/>
      <c r="M45" s="372"/>
      <c r="N45" s="372"/>
      <c r="O45" s="372"/>
      <c r="P45" s="372"/>
      <c r="Q45" s="372"/>
      <c r="R45" s="372"/>
      <c r="S45" s="372"/>
      <c r="T45" s="372"/>
      <c r="U45" s="372"/>
      <c r="V45" s="372"/>
      <c r="W45" s="372"/>
      <c r="X45" s="372"/>
      <c r="Y45" s="372"/>
      <c r="Z45" s="373"/>
      <c r="AB45" s="20" t="s">
        <v>8</v>
      </c>
      <c r="AC45" s="20" t="str">
        <f>TEXT(B45&amp;"/"&amp;E45,"yyyy/mm")</f>
        <v>/</v>
      </c>
    </row>
    <row r="46" spans="1:32" ht="23.1" customHeight="1">
      <c r="A46" s="90" t="s">
        <v>62</v>
      </c>
      <c r="B46" s="310"/>
      <c r="C46" s="310"/>
      <c r="D46" s="93" t="s">
        <v>3</v>
      </c>
      <c r="E46" s="310"/>
      <c r="F46" s="311"/>
      <c r="G46" s="317"/>
      <c r="H46" s="318"/>
      <c r="I46" s="410"/>
      <c r="J46" s="411"/>
      <c r="K46" s="411"/>
      <c r="L46" s="411"/>
      <c r="M46" s="411"/>
      <c r="N46" s="411"/>
      <c r="O46" s="411"/>
      <c r="P46" s="411"/>
      <c r="Q46" s="411"/>
      <c r="R46" s="411"/>
      <c r="S46" s="411"/>
      <c r="T46" s="411"/>
      <c r="U46" s="411"/>
      <c r="V46" s="411"/>
      <c r="W46" s="411"/>
      <c r="X46" s="411"/>
      <c r="Y46" s="411"/>
      <c r="Z46" s="412"/>
      <c r="AB46" s="20" t="s">
        <v>9</v>
      </c>
      <c r="AC46" s="20" t="str">
        <f>TEXT(B46&amp;"/"&amp;E46,"yyyy/mm")</f>
        <v>/</v>
      </c>
    </row>
    <row r="47" spans="1:32" ht="23.1" customHeight="1">
      <c r="A47" s="89" t="s">
        <v>61</v>
      </c>
      <c r="B47" s="348"/>
      <c r="C47" s="348"/>
      <c r="D47" s="87" t="s">
        <v>2</v>
      </c>
      <c r="E47" s="348"/>
      <c r="F47" s="367"/>
      <c r="G47" s="315" t="str">
        <f>IFERROR(IF(E48="","",ROUNDUP(DATEDIF(AC47,AC48,"M")/12,0)),"")</f>
        <v/>
      </c>
      <c r="H47" s="316"/>
      <c r="I47" s="468" t="s">
        <v>112</v>
      </c>
      <c r="J47" s="372"/>
      <c r="K47" s="372"/>
      <c r="L47" s="372"/>
      <c r="M47" s="372"/>
      <c r="N47" s="372"/>
      <c r="O47" s="372"/>
      <c r="P47" s="372"/>
      <c r="Q47" s="372"/>
      <c r="R47" s="372"/>
      <c r="S47" s="372"/>
      <c r="T47" s="372"/>
      <c r="U47" s="372"/>
      <c r="V47" s="372"/>
      <c r="W47" s="372"/>
      <c r="X47" s="372"/>
      <c r="Y47" s="372"/>
      <c r="Z47" s="373"/>
      <c r="AB47" s="20" t="s">
        <v>8</v>
      </c>
      <c r="AC47" s="20" t="str">
        <f t="shared" ref="AC47:AC63" si="0">TEXT(B47&amp;"/"&amp;E47,"yyyy/mm")</f>
        <v>/</v>
      </c>
    </row>
    <row r="48" spans="1:32" ht="23.1" customHeight="1">
      <c r="A48" s="90" t="s">
        <v>62</v>
      </c>
      <c r="B48" s="310"/>
      <c r="C48" s="310"/>
      <c r="D48" s="93" t="s">
        <v>3</v>
      </c>
      <c r="E48" s="310"/>
      <c r="F48" s="311"/>
      <c r="G48" s="317"/>
      <c r="H48" s="318"/>
      <c r="I48" s="359"/>
      <c r="J48" s="360"/>
      <c r="K48" s="360"/>
      <c r="L48" s="360"/>
      <c r="M48" s="360"/>
      <c r="N48" s="360"/>
      <c r="O48" s="360"/>
      <c r="P48" s="360"/>
      <c r="Q48" s="360"/>
      <c r="R48" s="360"/>
      <c r="S48" s="360"/>
      <c r="T48" s="360"/>
      <c r="U48" s="360"/>
      <c r="V48" s="360"/>
      <c r="W48" s="360"/>
      <c r="X48" s="360"/>
      <c r="Y48" s="360"/>
      <c r="Z48" s="361"/>
      <c r="AB48" s="20" t="s">
        <v>9</v>
      </c>
      <c r="AC48" s="20" t="str">
        <f t="shared" si="0"/>
        <v>/</v>
      </c>
    </row>
    <row r="49" spans="1:29" ht="23.1" customHeight="1">
      <c r="A49" s="89" t="s">
        <v>61</v>
      </c>
      <c r="B49" s="348"/>
      <c r="C49" s="348"/>
      <c r="D49" s="87" t="s">
        <v>2</v>
      </c>
      <c r="E49" s="348"/>
      <c r="F49" s="367"/>
      <c r="G49" s="315" t="str">
        <f>IFERROR(IF(E50="","",ROUNDUP(DATEDIF(AC49,AC50,"M")/12,0)),"")</f>
        <v/>
      </c>
      <c r="H49" s="316"/>
      <c r="I49" s="371" t="s">
        <v>67</v>
      </c>
      <c r="J49" s="372"/>
      <c r="K49" s="372"/>
      <c r="L49" s="372"/>
      <c r="M49" s="372"/>
      <c r="N49" s="372"/>
      <c r="O49" s="372"/>
      <c r="P49" s="372"/>
      <c r="Q49" s="372"/>
      <c r="R49" s="372"/>
      <c r="S49" s="372"/>
      <c r="T49" s="372"/>
      <c r="U49" s="372"/>
      <c r="V49" s="372"/>
      <c r="W49" s="372"/>
      <c r="X49" s="372"/>
      <c r="Y49" s="372"/>
      <c r="Z49" s="373"/>
      <c r="AB49" s="20" t="s">
        <v>8</v>
      </c>
      <c r="AC49" s="20" t="str">
        <f t="shared" si="0"/>
        <v>/</v>
      </c>
    </row>
    <row r="50" spans="1:29" ht="23.1" customHeight="1">
      <c r="A50" s="90" t="s">
        <v>62</v>
      </c>
      <c r="B50" s="310"/>
      <c r="C50" s="310"/>
      <c r="D50" s="93" t="s">
        <v>3</v>
      </c>
      <c r="E50" s="310"/>
      <c r="F50" s="311"/>
      <c r="G50" s="317"/>
      <c r="H50" s="318"/>
      <c r="I50" s="359"/>
      <c r="J50" s="360"/>
      <c r="K50" s="360"/>
      <c r="L50" s="360"/>
      <c r="M50" s="360"/>
      <c r="N50" s="360"/>
      <c r="O50" s="360"/>
      <c r="P50" s="360"/>
      <c r="Q50" s="360"/>
      <c r="R50" s="360"/>
      <c r="S50" s="360"/>
      <c r="T50" s="360"/>
      <c r="U50" s="360"/>
      <c r="V50" s="360"/>
      <c r="W50" s="360"/>
      <c r="X50" s="360"/>
      <c r="Y50" s="360"/>
      <c r="Z50" s="361"/>
      <c r="AB50" s="20" t="s">
        <v>9</v>
      </c>
      <c r="AC50" s="20" t="str">
        <f t="shared" si="0"/>
        <v>/</v>
      </c>
    </row>
    <row r="51" spans="1:29" ht="23.1" customHeight="1">
      <c r="A51" s="89" t="s">
        <v>61</v>
      </c>
      <c r="B51" s="348"/>
      <c r="C51" s="348"/>
      <c r="D51" s="87" t="s">
        <v>2</v>
      </c>
      <c r="E51" s="348"/>
      <c r="F51" s="367"/>
      <c r="G51" s="315" t="str">
        <f>IFERROR(IF(E52="","",ROUNDUP(DATEDIF(AC51,AC52,"M")/12,0)),"")</f>
        <v/>
      </c>
      <c r="H51" s="316"/>
      <c r="I51" s="374" t="s">
        <v>68</v>
      </c>
      <c r="J51" s="350"/>
      <c r="K51" s="350"/>
      <c r="L51" s="350"/>
      <c r="M51" s="350"/>
      <c r="N51" s="350"/>
      <c r="O51" s="350"/>
      <c r="P51" s="350"/>
      <c r="Q51" s="350"/>
      <c r="R51" s="350"/>
      <c r="S51" s="350"/>
      <c r="T51" s="350"/>
      <c r="U51" s="350"/>
      <c r="V51" s="350"/>
      <c r="W51" s="350"/>
      <c r="X51" s="350"/>
      <c r="Y51" s="350"/>
      <c r="Z51" s="351"/>
      <c r="AB51" s="20" t="s">
        <v>8</v>
      </c>
      <c r="AC51" s="20" t="str">
        <f t="shared" si="0"/>
        <v>/</v>
      </c>
    </row>
    <row r="52" spans="1:29" ht="23.1" customHeight="1">
      <c r="A52" s="90" t="s">
        <v>62</v>
      </c>
      <c r="B52" s="310"/>
      <c r="C52" s="310"/>
      <c r="D52" s="93" t="s">
        <v>3</v>
      </c>
      <c r="E52" s="310"/>
      <c r="F52" s="311"/>
      <c r="G52" s="317"/>
      <c r="H52" s="318"/>
      <c r="I52" s="359"/>
      <c r="J52" s="360"/>
      <c r="K52" s="360"/>
      <c r="L52" s="360"/>
      <c r="M52" s="360"/>
      <c r="N52" s="360"/>
      <c r="O52" s="360"/>
      <c r="P52" s="360"/>
      <c r="Q52" s="360"/>
      <c r="R52" s="360"/>
      <c r="S52" s="360"/>
      <c r="T52" s="360"/>
      <c r="U52" s="360"/>
      <c r="V52" s="360"/>
      <c r="W52" s="360"/>
      <c r="X52" s="360"/>
      <c r="Y52" s="360"/>
      <c r="Z52" s="361"/>
      <c r="AB52" s="20" t="s">
        <v>9</v>
      </c>
      <c r="AC52" s="20" t="str">
        <f t="shared" si="0"/>
        <v>/</v>
      </c>
    </row>
    <row r="53" spans="1:29" ht="23.1" customHeight="1">
      <c r="A53" s="89" t="s">
        <v>61</v>
      </c>
      <c r="B53" s="348"/>
      <c r="C53" s="348"/>
      <c r="D53" s="87" t="s">
        <v>2</v>
      </c>
      <c r="E53" s="348"/>
      <c r="F53" s="367"/>
      <c r="G53" s="315" t="str">
        <f>IFERROR(IF(E54="","",ROUNDUP(DATEDIF(AC53,AC54,"M")/12,0)),"")</f>
        <v/>
      </c>
      <c r="H53" s="316"/>
      <c r="I53" s="349" t="s">
        <v>68</v>
      </c>
      <c r="J53" s="350"/>
      <c r="K53" s="350"/>
      <c r="L53" s="350"/>
      <c r="M53" s="350"/>
      <c r="N53" s="350"/>
      <c r="O53" s="350"/>
      <c r="P53" s="350"/>
      <c r="Q53" s="350"/>
      <c r="R53" s="350"/>
      <c r="S53" s="350"/>
      <c r="T53" s="350"/>
      <c r="U53" s="350"/>
      <c r="V53" s="350"/>
      <c r="W53" s="350"/>
      <c r="X53" s="350"/>
      <c r="Y53" s="350"/>
      <c r="Z53" s="351"/>
      <c r="AB53" s="20" t="s">
        <v>8</v>
      </c>
      <c r="AC53" s="20" t="str">
        <f t="shared" si="0"/>
        <v>/</v>
      </c>
    </row>
    <row r="54" spans="1:29" ht="23.1" customHeight="1">
      <c r="A54" s="90" t="s">
        <v>62</v>
      </c>
      <c r="B54" s="310"/>
      <c r="C54" s="310"/>
      <c r="D54" s="93" t="s">
        <v>3</v>
      </c>
      <c r="E54" s="310"/>
      <c r="F54" s="311"/>
      <c r="G54" s="317"/>
      <c r="H54" s="318"/>
      <c r="I54" s="359"/>
      <c r="J54" s="360"/>
      <c r="K54" s="360"/>
      <c r="L54" s="360"/>
      <c r="M54" s="360"/>
      <c r="N54" s="360"/>
      <c r="O54" s="360"/>
      <c r="P54" s="360"/>
      <c r="Q54" s="360"/>
      <c r="R54" s="360"/>
      <c r="S54" s="360"/>
      <c r="T54" s="360"/>
      <c r="U54" s="360"/>
      <c r="V54" s="360"/>
      <c r="W54" s="360"/>
      <c r="X54" s="360"/>
      <c r="Y54" s="360"/>
      <c r="Z54" s="361"/>
      <c r="AB54" s="20" t="s">
        <v>9</v>
      </c>
      <c r="AC54" s="20" t="str">
        <f t="shared" si="0"/>
        <v>/</v>
      </c>
    </row>
    <row r="55" spans="1:29" ht="23.1" customHeight="1">
      <c r="A55" s="89" t="s">
        <v>61</v>
      </c>
      <c r="B55" s="348"/>
      <c r="C55" s="348"/>
      <c r="D55" s="87" t="s">
        <v>2</v>
      </c>
      <c r="E55" s="348"/>
      <c r="F55" s="367"/>
      <c r="G55" s="315" t="str">
        <f>IFERROR(IF(E56="","",ROUNDUP(DATEDIF(AC55,AC56,"M")/12,0)),"")</f>
        <v/>
      </c>
      <c r="H55" s="316"/>
      <c r="I55" s="349" t="s">
        <v>69</v>
      </c>
      <c r="J55" s="350"/>
      <c r="K55" s="350"/>
      <c r="L55" s="350"/>
      <c r="M55" s="350"/>
      <c r="N55" s="350"/>
      <c r="O55" s="350"/>
      <c r="P55" s="350"/>
      <c r="Q55" s="350"/>
      <c r="R55" s="350"/>
      <c r="S55" s="350"/>
      <c r="T55" s="350"/>
      <c r="U55" s="350"/>
      <c r="V55" s="350"/>
      <c r="W55" s="350"/>
      <c r="X55" s="350"/>
      <c r="Y55" s="350"/>
      <c r="Z55" s="351"/>
      <c r="AB55" s="20" t="s">
        <v>8</v>
      </c>
      <c r="AC55" s="20" t="str">
        <f t="shared" si="0"/>
        <v>/</v>
      </c>
    </row>
    <row r="56" spans="1:29" ht="23.1" customHeight="1">
      <c r="A56" s="90" t="s">
        <v>62</v>
      </c>
      <c r="B56" s="310"/>
      <c r="C56" s="310"/>
      <c r="D56" s="93" t="s">
        <v>3</v>
      </c>
      <c r="E56" s="310"/>
      <c r="F56" s="311"/>
      <c r="G56" s="317"/>
      <c r="H56" s="318"/>
      <c r="I56" s="359"/>
      <c r="J56" s="360"/>
      <c r="K56" s="360"/>
      <c r="L56" s="360"/>
      <c r="M56" s="360"/>
      <c r="N56" s="360"/>
      <c r="O56" s="360"/>
      <c r="P56" s="360"/>
      <c r="Q56" s="360"/>
      <c r="R56" s="360"/>
      <c r="S56" s="360"/>
      <c r="T56" s="360"/>
      <c r="U56" s="360"/>
      <c r="V56" s="360"/>
      <c r="W56" s="360"/>
      <c r="X56" s="360"/>
      <c r="Y56" s="360"/>
      <c r="Z56" s="361"/>
      <c r="AB56" s="20" t="s">
        <v>9</v>
      </c>
      <c r="AC56" s="20" t="str">
        <f t="shared" si="0"/>
        <v>/</v>
      </c>
    </row>
    <row r="57" spans="1:29" ht="23.1" customHeight="1">
      <c r="A57" s="89" t="s">
        <v>61</v>
      </c>
      <c r="B57" s="348"/>
      <c r="C57" s="348"/>
      <c r="D57" s="87" t="s">
        <v>2</v>
      </c>
      <c r="E57" s="348"/>
      <c r="F57" s="367"/>
      <c r="G57" s="315" t="str">
        <f>IFERROR(IF(E58="","",ROUNDUP(DATEDIF(AC57,AC58,"M")/12,0)),"")</f>
        <v/>
      </c>
      <c r="H57" s="316"/>
      <c r="I57" s="374" t="s">
        <v>69</v>
      </c>
      <c r="J57" s="350"/>
      <c r="K57" s="350"/>
      <c r="L57" s="350"/>
      <c r="M57" s="350"/>
      <c r="N57" s="350"/>
      <c r="O57" s="350"/>
      <c r="P57" s="350"/>
      <c r="Q57" s="350"/>
      <c r="R57" s="350"/>
      <c r="S57" s="350"/>
      <c r="T57" s="350"/>
      <c r="U57" s="350"/>
      <c r="V57" s="350"/>
      <c r="W57" s="350"/>
      <c r="X57" s="350"/>
      <c r="Y57" s="350"/>
      <c r="Z57" s="351"/>
      <c r="AB57" s="20" t="s">
        <v>8</v>
      </c>
      <c r="AC57" s="20" t="str">
        <f t="shared" si="0"/>
        <v>/</v>
      </c>
    </row>
    <row r="58" spans="1:29" ht="23.1" customHeight="1">
      <c r="A58" s="90" t="s">
        <v>62</v>
      </c>
      <c r="B58" s="310"/>
      <c r="C58" s="310"/>
      <c r="D58" s="93" t="s">
        <v>3</v>
      </c>
      <c r="E58" s="310"/>
      <c r="F58" s="311"/>
      <c r="G58" s="317"/>
      <c r="H58" s="318"/>
      <c r="I58" s="359"/>
      <c r="J58" s="360"/>
      <c r="K58" s="360"/>
      <c r="L58" s="360"/>
      <c r="M58" s="360"/>
      <c r="N58" s="360"/>
      <c r="O58" s="360"/>
      <c r="P58" s="360"/>
      <c r="Q58" s="360"/>
      <c r="R58" s="360"/>
      <c r="S58" s="360"/>
      <c r="T58" s="360"/>
      <c r="U58" s="360"/>
      <c r="V58" s="360"/>
      <c r="W58" s="360"/>
      <c r="X58" s="360"/>
      <c r="Y58" s="360"/>
      <c r="Z58" s="361"/>
      <c r="AB58" s="20" t="s">
        <v>9</v>
      </c>
      <c r="AC58" s="20" t="str">
        <f t="shared" si="0"/>
        <v>/</v>
      </c>
    </row>
    <row r="59" spans="1:29" ht="23.1" customHeight="1">
      <c r="A59" s="89" t="s">
        <v>61</v>
      </c>
      <c r="B59" s="348"/>
      <c r="C59" s="348"/>
      <c r="D59" s="87" t="s">
        <v>2</v>
      </c>
      <c r="E59" s="348"/>
      <c r="F59" s="367"/>
      <c r="G59" s="315" t="str">
        <f>IFERROR(IF(E60="","",ROUNDUP(DATEDIF(AC59,AC60,"M")/12,0)),"")</f>
        <v/>
      </c>
      <c r="H59" s="316"/>
      <c r="I59" s="356"/>
      <c r="J59" s="357"/>
      <c r="K59" s="357"/>
      <c r="L59" s="357"/>
      <c r="M59" s="357"/>
      <c r="N59" s="357"/>
      <c r="O59" s="357"/>
      <c r="P59" s="357"/>
      <c r="Q59" s="357"/>
      <c r="R59" s="357"/>
      <c r="S59" s="357"/>
      <c r="T59" s="357"/>
      <c r="U59" s="357"/>
      <c r="V59" s="357"/>
      <c r="W59" s="357"/>
      <c r="X59" s="357"/>
      <c r="Y59" s="357"/>
      <c r="Z59" s="358"/>
      <c r="AB59" s="20" t="s">
        <v>8</v>
      </c>
      <c r="AC59" s="20" t="str">
        <f t="shared" si="0"/>
        <v>/</v>
      </c>
    </row>
    <row r="60" spans="1:29" ht="23.1" customHeight="1">
      <c r="A60" s="90" t="s">
        <v>62</v>
      </c>
      <c r="B60" s="310"/>
      <c r="C60" s="310"/>
      <c r="D60" s="93" t="s">
        <v>3</v>
      </c>
      <c r="E60" s="310"/>
      <c r="F60" s="311"/>
      <c r="G60" s="317"/>
      <c r="H60" s="318"/>
      <c r="I60" s="359"/>
      <c r="J60" s="360"/>
      <c r="K60" s="360"/>
      <c r="L60" s="360"/>
      <c r="M60" s="360"/>
      <c r="N60" s="360"/>
      <c r="O60" s="360"/>
      <c r="P60" s="360"/>
      <c r="Q60" s="360"/>
      <c r="R60" s="360"/>
      <c r="S60" s="360"/>
      <c r="T60" s="360"/>
      <c r="U60" s="360"/>
      <c r="V60" s="360"/>
      <c r="W60" s="360"/>
      <c r="X60" s="360"/>
      <c r="Y60" s="360"/>
      <c r="Z60" s="361"/>
      <c r="AB60" s="20" t="s">
        <v>9</v>
      </c>
      <c r="AC60" s="20" t="str">
        <f t="shared" si="0"/>
        <v>/</v>
      </c>
    </row>
    <row r="61" spans="1:29" ht="23.1" customHeight="1">
      <c r="A61" s="89" t="s">
        <v>61</v>
      </c>
      <c r="B61" s="348"/>
      <c r="C61" s="348"/>
      <c r="D61" s="87" t="s">
        <v>2</v>
      </c>
      <c r="E61" s="348"/>
      <c r="F61" s="367"/>
      <c r="G61" s="315" t="str">
        <f>IF(E62="","",ROUNDUP(DATEDIF(AC61,AC62,"M")/12,0))</f>
        <v/>
      </c>
      <c r="H61" s="316"/>
      <c r="I61" s="356"/>
      <c r="J61" s="357"/>
      <c r="K61" s="357"/>
      <c r="L61" s="357"/>
      <c r="M61" s="357"/>
      <c r="N61" s="357"/>
      <c r="O61" s="357"/>
      <c r="P61" s="357"/>
      <c r="Q61" s="357"/>
      <c r="R61" s="357"/>
      <c r="S61" s="357"/>
      <c r="T61" s="357"/>
      <c r="U61" s="357"/>
      <c r="V61" s="357"/>
      <c r="W61" s="357"/>
      <c r="X61" s="357"/>
      <c r="Y61" s="357"/>
      <c r="Z61" s="358"/>
      <c r="AB61" s="20" t="s">
        <v>8</v>
      </c>
      <c r="AC61" s="20" t="str">
        <f t="shared" si="0"/>
        <v>/</v>
      </c>
    </row>
    <row r="62" spans="1:29" ht="23.1" customHeight="1">
      <c r="A62" s="90" t="s">
        <v>62</v>
      </c>
      <c r="B62" s="310"/>
      <c r="C62" s="310"/>
      <c r="D62" s="93" t="s">
        <v>3</v>
      </c>
      <c r="E62" s="310"/>
      <c r="F62" s="311"/>
      <c r="G62" s="317"/>
      <c r="H62" s="318"/>
      <c r="I62" s="359"/>
      <c r="J62" s="360"/>
      <c r="K62" s="360"/>
      <c r="L62" s="360"/>
      <c r="M62" s="360"/>
      <c r="N62" s="360"/>
      <c r="O62" s="360"/>
      <c r="P62" s="360"/>
      <c r="Q62" s="360"/>
      <c r="R62" s="360"/>
      <c r="S62" s="360"/>
      <c r="T62" s="360"/>
      <c r="U62" s="360"/>
      <c r="V62" s="360"/>
      <c r="W62" s="360"/>
      <c r="X62" s="360"/>
      <c r="Y62" s="360"/>
      <c r="Z62" s="361"/>
      <c r="AB62" s="20" t="s">
        <v>9</v>
      </c>
      <c r="AC62" s="20" t="str">
        <f t="shared" si="0"/>
        <v>/</v>
      </c>
    </row>
    <row r="63" spans="1:29" ht="23.1" customHeight="1">
      <c r="A63" s="91" t="s">
        <v>61</v>
      </c>
      <c r="B63" s="348"/>
      <c r="C63" s="348"/>
      <c r="D63" s="87" t="s">
        <v>2</v>
      </c>
      <c r="E63" s="348"/>
      <c r="F63" s="367"/>
      <c r="G63" s="315" t="str">
        <f>IFERROR(IF(E64="","",ROUNDUP(DATEDIF(AC63,AC64,"M")/12,0)),"")</f>
        <v/>
      </c>
      <c r="H63" s="316"/>
      <c r="I63" s="356"/>
      <c r="J63" s="357"/>
      <c r="K63" s="357"/>
      <c r="L63" s="357"/>
      <c r="M63" s="357"/>
      <c r="N63" s="357"/>
      <c r="O63" s="357"/>
      <c r="P63" s="357"/>
      <c r="Q63" s="357"/>
      <c r="R63" s="357"/>
      <c r="S63" s="357"/>
      <c r="T63" s="357"/>
      <c r="U63" s="357"/>
      <c r="V63" s="357"/>
      <c r="W63" s="357"/>
      <c r="X63" s="357"/>
      <c r="Y63" s="357"/>
      <c r="Z63" s="358"/>
      <c r="AB63" s="20" t="s">
        <v>8</v>
      </c>
      <c r="AC63" s="20" t="str">
        <f t="shared" si="0"/>
        <v>/</v>
      </c>
    </row>
    <row r="64" spans="1:29" ht="23.1" customHeight="1" thickBot="1">
      <c r="A64" s="92" t="s">
        <v>62</v>
      </c>
      <c r="B64" s="345"/>
      <c r="C64" s="345"/>
      <c r="D64" s="94" t="s">
        <v>3</v>
      </c>
      <c r="E64" s="345"/>
      <c r="F64" s="355"/>
      <c r="G64" s="365"/>
      <c r="H64" s="366"/>
      <c r="I64" s="362"/>
      <c r="J64" s="363"/>
      <c r="K64" s="363"/>
      <c r="L64" s="363"/>
      <c r="M64" s="363"/>
      <c r="N64" s="363"/>
      <c r="O64" s="363"/>
      <c r="P64" s="363"/>
      <c r="Q64" s="363"/>
      <c r="R64" s="363"/>
      <c r="S64" s="363"/>
      <c r="T64" s="363"/>
      <c r="U64" s="363"/>
      <c r="V64" s="363"/>
      <c r="W64" s="363"/>
      <c r="X64" s="363"/>
      <c r="Y64" s="363"/>
      <c r="Z64" s="364"/>
      <c r="AB64" s="20" t="s">
        <v>9</v>
      </c>
      <c r="AC64" s="20" t="str">
        <f>TEXT(B64&amp;"/"&amp;E64,"yyyy/mm")</f>
        <v>/</v>
      </c>
    </row>
    <row r="65" spans="1:26" ht="25.5" customHeight="1">
      <c r="A65" s="346" t="s">
        <v>29</v>
      </c>
      <c r="B65" s="352" t="s">
        <v>75</v>
      </c>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row>
    <row r="66" spans="1:26" ht="20.100000000000001" customHeight="1" thickBot="1">
      <c r="A66" s="347"/>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row>
    <row r="67" spans="1:26" ht="17.100000000000001" customHeight="1">
      <c r="A67" s="322" t="s">
        <v>21</v>
      </c>
      <c r="B67" s="323"/>
      <c r="C67" s="323"/>
      <c r="D67" s="324" t="s">
        <v>23</v>
      </c>
      <c r="E67" s="323"/>
      <c r="F67" s="323"/>
      <c r="G67" s="323"/>
      <c r="H67" s="323"/>
      <c r="I67" s="323"/>
      <c r="J67" s="323"/>
      <c r="K67" s="323"/>
      <c r="L67" s="323"/>
      <c r="M67" s="323"/>
      <c r="N67" s="324" t="s">
        <v>63</v>
      </c>
      <c r="O67" s="323"/>
      <c r="P67" s="323"/>
      <c r="Q67" s="323"/>
      <c r="R67" s="323"/>
      <c r="S67" s="323"/>
      <c r="T67" s="323"/>
      <c r="U67" s="323"/>
      <c r="V67" s="323"/>
      <c r="W67" s="323"/>
      <c r="X67" s="323"/>
      <c r="Y67" s="323"/>
      <c r="Z67" s="339"/>
    </row>
    <row r="68" spans="1:26" ht="17.100000000000001" customHeight="1">
      <c r="A68" s="368" t="s">
        <v>22</v>
      </c>
      <c r="B68" s="369"/>
      <c r="C68" s="370"/>
      <c r="D68" s="325" t="s">
        <v>24</v>
      </c>
      <c r="E68" s="326"/>
      <c r="F68" s="326"/>
      <c r="G68" s="326"/>
      <c r="H68" s="326"/>
      <c r="I68" s="326"/>
      <c r="J68" s="326"/>
      <c r="K68" s="326"/>
      <c r="L68" s="326"/>
      <c r="M68" s="326"/>
      <c r="N68" s="340" t="s">
        <v>25</v>
      </c>
      <c r="O68" s="341"/>
      <c r="P68" s="341"/>
      <c r="Q68" s="341"/>
      <c r="R68" s="341"/>
      <c r="S68" s="341"/>
      <c r="T68" s="341"/>
      <c r="U68" s="341"/>
      <c r="V68" s="341"/>
      <c r="W68" s="341"/>
      <c r="X68" s="341"/>
      <c r="Y68" s="341"/>
      <c r="Z68" s="342"/>
    </row>
    <row r="69" spans="1:26" ht="20.100000000000001" customHeight="1">
      <c r="A69" s="266"/>
      <c r="B69" s="284" t="s">
        <v>7</v>
      </c>
      <c r="C69" s="291"/>
      <c r="D69" s="327"/>
      <c r="E69" s="328"/>
      <c r="F69" s="328"/>
      <c r="G69" s="328"/>
      <c r="H69" s="328"/>
      <c r="I69" s="328"/>
      <c r="J69" s="328"/>
      <c r="K69" s="328"/>
      <c r="L69" s="328"/>
      <c r="M69" s="336"/>
      <c r="N69" s="327"/>
      <c r="O69" s="328"/>
      <c r="P69" s="328"/>
      <c r="Q69" s="328"/>
      <c r="R69" s="328"/>
      <c r="S69" s="328"/>
      <c r="T69" s="328"/>
      <c r="U69" s="328"/>
      <c r="V69" s="328"/>
      <c r="W69" s="328"/>
      <c r="X69" s="328"/>
      <c r="Y69" s="328"/>
      <c r="Z69" s="329"/>
    </row>
    <row r="70" spans="1:26" ht="20.100000000000001" customHeight="1">
      <c r="A70" s="267"/>
      <c r="B70" s="285"/>
      <c r="C70" s="261"/>
      <c r="D70" s="330"/>
      <c r="E70" s="331"/>
      <c r="F70" s="331"/>
      <c r="G70" s="331"/>
      <c r="H70" s="331"/>
      <c r="I70" s="331"/>
      <c r="J70" s="331"/>
      <c r="K70" s="331"/>
      <c r="L70" s="331"/>
      <c r="M70" s="337"/>
      <c r="N70" s="330"/>
      <c r="O70" s="331"/>
      <c r="P70" s="331"/>
      <c r="Q70" s="331"/>
      <c r="R70" s="331"/>
      <c r="S70" s="331"/>
      <c r="T70" s="331"/>
      <c r="U70" s="331"/>
      <c r="V70" s="331"/>
      <c r="W70" s="331"/>
      <c r="X70" s="331"/>
      <c r="Y70" s="331"/>
      <c r="Z70" s="332"/>
    </row>
    <row r="71" spans="1:26" ht="20.100000000000001" customHeight="1">
      <c r="A71" s="266"/>
      <c r="B71" s="284" t="s">
        <v>7</v>
      </c>
      <c r="C71" s="291"/>
      <c r="D71" s="327"/>
      <c r="E71" s="328"/>
      <c r="F71" s="328"/>
      <c r="G71" s="328"/>
      <c r="H71" s="328"/>
      <c r="I71" s="328"/>
      <c r="J71" s="328"/>
      <c r="K71" s="328"/>
      <c r="L71" s="328"/>
      <c r="M71" s="336"/>
      <c r="N71" s="327"/>
      <c r="O71" s="328"/>
      <c r="P71" s="328"/>
      <c r="Q71" s="328"/>
      <c r="R71" s="328"/>
      <c r="S71" s="328"/>
      <c r="T71" s="328"/>
      <c r="U71" s="328"/>
      <c r="V71" s="328"/>
      <c r="W71" s="328"/>
      <c r="X71" s="328"/>
      <c r="Y71" s="328"/>
      <c r="Z71" s="329"/>
    </row>
    <row r="72" spans="1:26" ht="20.100000000000001" customHeight="1">
      <c r="A72" s="267"/>
      <c r="B72" s="285"/>
      <c r="C72" s="261"/>
      <c r="D72" s="330"/>
      <c r="E72" s="331"/>
      <c r="F72" s="331"/>
      <c r="G72" s="331"/>
      <c r="H72" s="331"/>
      <c r="I72" s="331"/>
      <c r="J72" s="331"/>
      <c r="K72" s="331"/>
      <c r="L72" s="331"/>
      <c r="M72" s="337"/>
      <c r="N72" s="330"/>
      <c r="O72" s="331"/>
      <c r="P72" s="331"/>
      <c r="Q72" s="331"/>
      <c r="R72" s="331"/>
      <c r="S72" s="331"/>
      <c r="T72" s="331"/>
      <c r="U72" s="331"/>
      <c r="V72" s="331"/>
      <c r="W72" s="331"/>
      <c r="X72" s="331"/>
      <c r="Y72" s="331"/>
      <c r="Z72" s="332"/>
    </row>
    <row r="73" spans="1:26" ht="20.100000000000001" customHeight="1">
      <c r="A73" s="266"/>
      <c r="B73" s="284" t="s">
        <v>7</v>
      </c>
      <c r="C73" s="291"/>
      <c r="D73" s="327"/>
      <c r="E73" s="328"/>
      <c r="F73" s="328"/>
      <c r="G73" s="328"/>
      <c r="H73" s="328"/>
      <c r="I73" s="328"/>
      <c r="J73" s="328"/>
      <c r="K73" s="328"/>
      <c r="L73" s="328"/>
      <c r="M73" s="336"/>
      <c r="N73" s="327"/>
      <c r="O73" s="328"/>
      <c r="P73" s="328"/>
      <c r="Q73" s="328"/>
      <c r="R73" s="328"/>
      <c r="S73" s="328"/>
      <c r="T73" s="328"/>
      <c r="U73" s="328"/>
      <c r="V73" s="328"/>
      <c r="W73" s="328"/>
      <c r="X73" s="328"/>
      <c r="Y73" s="328"/>
      <c r="Z73" s="329"/>
    </row>
    <row r="74" spans="1:26" ht="20.100000000000001" customHeight="1">
      <c r="A74" s="267"/>
      <c r="B74" s="285"/>
      <c r="C74" s="261"/>
      <c r="D74" s="330"/>
      <c r="E74" s="331"/>
      <c r="F74" s="331"/>
      <c r="G74" s="331"/>
      <c r="H74" s="331"/>
      <c r="I74" s="331"/>
      <c r="J74" s="331"/>
      <c r="K74" s="331"/>
      <c r="L74" s="331"/>
      <c r="M74" s="337"/>
      <c r="N74" s="330"/>
      <c r="O74" s="331"/>
      <c r="P74" s="331"/>
      <c r="Q74" s="331"/>
      <c r="R74" s="331"/>
      <c r="S74" s="331"/>
      <c r="T74" s="331"/>
      <c r="U74" s="331"/>
      <c r="V74" s="331"/>
      <c r="W74" s="331"/>
      <c r="X74" s="331"/>
      <c r="Y74" s="331"/>
      <c r="Z74" s="332"/>
    </row>
    <row r="75" spans="1:26" ht="20.100000000000001" customHeight="1">
      <c r="A75" s="266"/>
      <c r="B75" s="284" t="s">
        <v>7</v>
      </c>
      <c r="C75" s="291"/>
      <c r="D75" s="327"/>
      <c r="E75" s="328"/>
      <c r="F75" s="328"/>
      <c r="G75" s="328"/>
      <c r="H75" s="328"/>
      <c r="I75" s="328"/>
      <c r="J75" s="328"/>
      <c r="K75" s="328"/>
      <c r="L75" s="328"/>
      <c r="M75" s="336"/>
      <c r="N75" s="327"/>
      <c r="O75" s="328"/>
      <c r="P75" s="328"/>
      <c r="Q75" s="328"/>
      <c r="R75" s="328"/>
      <c r="S75" s="328"/>
      <c r="T75" s="328"/>
      <c r="U75" s="328"/>
      <c r="V75" s="328"/>
      <c r="W75" s="328"/>
      <c r="X75" s="328"/>
      <c r="Y75" s="328"/>
      <c r="Z75" s="329"/>
    </row>
    <row r="76" spans="1:26" ht="20.100000000000001" customHeight="1">
      <c r="A76" s="267"/>
      <c r="B76" s="285"/>
      <c r="C76" s="261"/>
      <c r="D76" s="330"/>
      <c r="E76" s="331"/>
      <c r="F76" s="331"/>
      <c r="G76" s="331"/>
      <c r="H76" s="331"/>
      <c r="I76" s="331"/>
      <c r="J76" s="331"/>
      <c r="K76" s="331"/>
      <c r="L76" s="331"/>
      <c r="M76" s="337"/>
      <c r="N76" s="330"/>
      <c r="O76" s="331"/>
      <c r="P76" s="331"/>
      <c r="Q76" s="331"/>
      <c r="R76" s="331"/>
      <c r="S76" s="331"/>
      <c r="T76" s="331"/>
      <c r="U76" s="331"/>
      <c r="V76" s="331"/>
      <c r="W76" s="331"/>
      <c r="X76" s="331"/>
      <c r="Y76" s="331"/>
      <c r="Z76" s="332"/>
    </row>
    <row r="77" spans="1:26" ht="20.100000000000001" customHeight="1">
      <c r="A77" s="266"/>
      <c r="B77" s="284" t="s">
        <v>7</v>
      </c>
      <c r="C77" s="291"/>
      <c r="D77" s="327"/>
      <c r="E77" s="328"/>
      <c r="F77" s="328"/>
      <c r="G77" s="328"/>
      <c r="H77" s="328"/>
      <c r="I77" s="328"/>
      <c r="J77" s="328"/>
      <c r="K77" s="328"/>
      <c r="L77" s="328"/>
      <c r="M77" s="336"/>
      <c r="N77" s="327"/>
      <c r="O77" s="328"/>
      <c r="P77" s="328"/>
      <c r="Q77" s="328"/>
      <c r="R77" s="328"/>
      <c r="S77" s="328"/>
      <c r="T77" s="328"/>
      <c r="U77" s="328"/>
      <c r="V77" s="328"/>
      <c r="W77" s="328"/>
      <c r="X77" s="328"/>
      <c r="Y77" s="328"/>
      <c r="Z77" s="329"/>
    </row>
    <row r="78" spans="1:26" ht="20.100000000000001" customHeight="1" thickBot="1">
      <c r="A78" s="343"/>
      <c r="B78" s="344"/>
      <c r="C78" s="321"/>
      <c r="D78" s="333"/>
      <c r="E78" s="334"/>
      <c r="F78" s="334"/>
      <c r="G78" s="334"/>
      <c r="H78" s="334"/>
      <c r="I78" s="334"/>
      <c r="J78" s="334"/>
      <c r="K78" s="334"/>
      <c r="L78" s="334"/>
      <c r="M78" s="338"/>
      <c r="N78" s="333"/>
      <c r="O78" s="334"/>
      <c r="P78" s="334"/>
      <c r="Q78" s="334"/>
      <c r="R78" s="334"/>
      <c r="S78" s="334"/>
      <c r="T78" s="334"/>
      <c r="U78" s="334"/>
      <c r="V78" s="334"/>
      <c r="W78" s="334"/>
      <c r="X78" s="334"/>
      <c r="Y78" s="334"/>
      <c r="Z78" s="335"/>
    </row>
    <row r="79" spans="1:26" ht="20.100000000000001" customHeight="1">
      <c r="A79" s="26"/>
      <c r="B79" s="26"/>
      <c r="C79" s="26"/>
      <c r="D79" s="26"/>
      <c r="E79" s="26"/>
      <c r="F79" s="26"/>
      <c r="G79" s="26"/>
      <c r="H79" s="26"/>
      <c r="I79" s="26"/>
      <c r="J79" s="26"/>
      <c r="K79" s="26"/>
      <c r="L79" s="26"/>
      <c r="M79" s="26"/>
      <c r="N79" s="26"/>
      <c r="O79" s="26"/>
      <c r="P79" s="26"/>
      <c r="Q79" s="26"/>
      <c r="R79" s="26"/>
      <c r="S79" s="26"/>
      <c r="T79" s="26"/>
      <c r="U79" s="26"/>
      <c r="V79" s="26"/>
      <c r="W79" s="26"/>
      <c r="X79" s="39"/>
      <c r="Y79" s="26"/>
      <c r="Z79" s="26"/>
    </row>
    <row r="80" spans="1:26"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sheetData>
  <sheetProtection algorithmName="SHA-512" hashValue="Fzn+odpP0hBWCCfcSXCT/kUk57XphIT4+B3jAMpVWlpnYGoAE8nM4i27BPlSmvwYxFwSk1F81xUNKnsk/BCJJw==" saltValue="tWwLIA0XuGCl7bo5H/njpw==" spinCount="100000" sheet="1" selectLockedCells="1"/>
  <protectedRanges>
    <protectedRange sqref="A69:Z78" name="範囲3"/>
    <protectedRange sqref="E13 E21 D15:T15 V17 N21:T21 D25:E26 F26:T26 D27:J27 O27:S27 U27:Z27 K21:L21 G21:H21 D24:T24 D17:T19 N13 E11 I11 X17 P22:T22 A21:C21" name="範囲1"/>
    <protectedRange sqref="I46:Z46 I48:Z48 I50:Z50 I52:Z52 I54:Z54 I56:Z56 B45:C64 I58:Z64 B41:C41 E45:H64" name="範囲2"/>
    <protectedRange sqref="A31" name="範囲2_1"/>
    <protectedRange sqref="A35" name="範囲2_4"/>
    <protectedRange sqref="A38" name="範囲2_5"/>
    <protectedRange sqref="B32" name="範囲2_2"/>
    <protectedRange sqref="B34" name="範囲2_2_1"/>
    <protectedRange sqref="B33" name="範囲2_2_2"/>
    <protectedRange sqref="B36:B37" name="範囲2_3"/>
    <protectedRange sqref="B39:B40" name="範囲2_6"/>
  </protectedRanges>
  <mergeCells count="183">
    <mergeCell ref="C33:Z33"/>
    <mergeCell ref="C36:Z36"/>
    <mergeCell ref="E45:F45"/>
    <mergeCell ref="E46:F46"/>
    <mergeCell ref="E49:F49"/>
    <mergeCell ref="E50:F50"/>
    <mergeCell ref="G49:H50"/>
    <mergeCell ref="G44:H44"/>
    <mergeCell ref="I58:Z58"/>
    <mergeCell ref="E52:F52"/>
    <mergeCell ref="E54:F54"/>
    <mergeCell ref="C34:Z34"/>
    <mergeCell ref="I47:Z47"/>
    <mergeCell ref="I50:Z50"/>
    <mergeCell ref="B51:C51"/>
    <mergeCell ref="I51:Z51"/>
    <mergeCell ref="B45:C45"/>
    <mergeCell ref="I45:Z45"/>
    <mergeCell ref="I54:Z54"/>
    <mergeCell ref="G53:H54"/>
    <mergeCell ref="I52:Z52"/>
    <mergeCell ref="G51:H52"/>
    <mergeCell ref="B50:C50"/>
    <mergeCell ref="B46:C46"/>
    <mergeCell ref="E21:F21"/>
    <mergeCell ref="C21:D21"/>
    <mergeCell ref="A24:E24"/>
    <mergeCell ref="F24:T24"/>
    <mergeCell ref="A44:F44"/>
    <mergeCell ref="A25:E25"/>
    <mergeCell ref="A23:T23"/>
    <mergeCell ref="F26:M26"/>
    <mergeCell ref="A26:E26"/>
    <mergeCell ref="C32:Z32"/>
    <mergeCell ref="K22:L22"/>
    <mergeCell ref="A22:J22"/>
    <mergeCell ref="G21:H21"/>
    <mergeCell ref="C39:Z39"/>
    <mergeCell ref="B31:Z31"/>
    <mergeCell ref="A27:E27"/>
    <mergeCell ref="F27:M27"/>
    <mergeCell ref="O27:Z27"/>
    <mergeCell ref="F25:Y25"/>
    <mergeCell ref="R26:Z26"/>
    <mergeCell ref="N26:Q26"/>
    <mergeCell ref="A28:Z28"/>
    <mergeCell ref="B35:Z35"/>
    <mergeCell ref="B38:Z38"/>
    <mergeCell ref="B47:C47"/>
    <mergeCell ref="B48:C48"/>
    <mergeCell ref="G45:H46"/>
    <mergeCell ref="I46:Z46"/>
    <mergeCell ref="E47:F47"/>
    <mergeCell ref="I48:Z48"/>
    <mergeCell ref="E48:F48"/>
    <mergeCell ref="C37:Z37"/>
    <mergeCell ref="C40:Z40"/>
    <mergeCell ref="I44:Z44"/>
    <mergeCell ref="G47:H48"/>
    <mergeCell ref="D16:L16"/>
    <mergeCell ref="M16:T16"/>
    <mergeCell ref="D18:T19"/>
    <mergeCell ref="D15:L15"/>
    <mergeCell ref="M15:T15"/>
    <mergeCell ref="V18:Y18"/>
    <mergeCell ref="A11:C11"/>
    <mergeCell ref="U15:Z15"/>
    <mergeCell ref="E13:E14"/>
    <mergeCell ref="E11:E12"/>
    <mergeCell ref="I11:I12"/>
    <mergeCell ref="U19:Z19"/>
    <mergeCell ref="Y17:Z17"/>
    <mergeCell ref="F14:L14"/>
    <mergeCell ref="M17:T17"/>
    <mergeCell ref="I49:Z49"/>
    <mergeCell ref="I55:Z55"/>
    <mergeCell ref="I57:Z57"/>
    <mergeCell ref="B61:C61"/>
    <mergeCell ref="B62:C62"/>
    <mergeCell ref="E61:F61"/>
    <mergeCell ref="I59:Z60"/>
    <mergeCell ref="B59:C59"/>
    <mergeCell ref="B60:C60"/>
    <mergeCell ref="E53:F53"/>
    <mergeCell ref="B49:C49"/>
    <mergeCell ref="E55:F55"/>
    <mergeCell ref="E56:F56"/>
    <mergeCell ref="G61:H62"/>
    <mergeCell ref="E58:F58"/>
    <mergeCell ref="G55:H56"/>
    <mergeCell ref="B52:C52"/>
    <mergeCell ref="E60:F60"/>
    <mergeCell ref="G59:H60"/>
    <mergeCell ref="E51:F51"/>
    <mergeCell ref="B56:C56"/>
    <mergeCell ref="E57:F57"/>
    <mergeCell ref="B64:C64"/>
    <mergeCell ref="A65:A66"/>
    <mergeCell ref="B53:C53"/>
    <mergeCell ref="B54:C54"/>
    <mergeCell ref="E62:F62"/>
    <mergeCell ref="I53:Z53"/>
    <mergeCell ref="B65:Z66"/>
    <mergeCell ref="C69:C70"/>
    <mergeCell ref="E64:F64"/>
    <mergeCell ref="I61:Z62"/>
    <mergeCell ref="I63:Z64"/>
    <mergeCell ref="G63:H64"/>
    <mergeCell ref="B63:C63"/>
    <mergeCell ref="E63:F63"/>
    <mergeCell ref="B57:C57"/>
    <mergeCell ref="B55:C55"/>
    <mergeCell ref="I56:Z56"/>
    <mergeCell ref="E59:F59"/>
    <mergeCell ref="A68:C68"/>
    <mergeCell ref="B58:C58"/>
    <mergeCell ref="C77:C78"/>
    <mergeCell ref="A67:C67"/>
    <mergeCell ref="D67:M67"/>
    <mergeCell ref="D68:M68"/>
    <mergeCell ref="N69:Z70"/>
    <mergeCell ref="N71:Z72"/>
    <mergeCell ref="N73:Z74"/>
    <mergeCell ref="N75:Z76"/>
    <mergeCell ref="N77:Z78"/>
    <mergeCell ref="D69:M70"/>
    <mergeCell ref="D71:M72"/>
    <mergeCell ref="D73:M74"/>
    <mergeCell ref="D75:M76"/>
    <mergeCell ref="D77:M78"/>
    <mergeCell ref="N67:Z67"/>
    <mergeCell ref="N68:Z68"/>
    <mergeCell ref="A77:A78"/>
    <mergeCell ref="B77:B78"/>
    <mergeCell ref="C71:C72"/>
    <mergeCell ref="A71:A72"/>
    <mergeCell ref="B71:B72"/>
    <mergeCell ref="B69:B70"/>
    <mergeCell ref="A69:A70"/>
    <mergeCell ref="B73:B74"/>
    <mergeCell ref="A73:A74"/>
    <mergeCell ref="D8:Z8"/>
    <mergeCell ref="A16:C17"/>
    <mergeCell ref="A18:C19"/>
    <mergeCell ref="A13:C13"/>
    <mergeCell ref="F11:G11"/>
    <mergeCell ref="U16:Z16"/>
    <mergeCell ref="A75:A76"/>
    <mergeCell ref="B75:B76"/>
    <mergeCell ref="A12:C12"/>
    <mergeCell ref="U17:V17"/>
    <mergeCell ref="A14:C14"/>
    <mergeCell ref="C73:C74"/>
    <mergeCell ref="C75:C76"/>
    <mergeCell ref="A43:Z43"/>
    <mergeCell ref="K21:L21"/>
    <mergeCell ref="I21:J21"/>
    <mergeCell ref="A20:L20"/>
    <mergeCell ref="M20:T20"/>
    <mergeCell ref="A21:B21"/>
    <mergeCell ref="M21:T22"/>
    <mergeCell ref="D17:L17"/>
    <mergeCell ref="G57:H58"/>
    <mergeCell ref="N13:N14"/>
    <mergeCell ref="C3:V3"/>
    <mergeCell ref="C4:V4"/>
    <mergeCell ref="U11:Z11"/>
    <mergeCell ref="U12:Z12"/>
    <mergeCell ref="M12:T12"/>
    <mergeCell ref="M11:T11"/>
    <mergeCell ref="J12:K12"/>
    <mergeCell ref="J11:K11"/>
    <mergeCell ref="A15:C15"/>
    <mergeCell ref="O14:Z14"/>
    <mergeCell ref="F13:L13"/>
    <mergeCell ref="A9:Z9"/>
    <mergeCell ref="A10:Z10"/>
    <mergeCell ref="P6:Q6"/>
    <mergeCell ref="R6:S6"/>
    <mergeCell ref="V6:W6"/>
    <mergeCell ref="Y6:Z6"/>
    <mergeCell ref="T6:U6"/>
    <mergeCell ref="M6:O6"/>
  </mergeCells>
  <phoneticPr fontId="1"/>
  <conditionalFormatting sqref="A31 A35">
    <cfRule type="expression" dxfId="21" priority="4">
      <formula>AND($A$31=TRUE,$A$35=TRUE)</formula>
    </cfRule>
  </conditionalFormatting>
  <conditionalFormatting sqref="A31 A38">
    <cfRule type="expression" dxfId="20" priority="3">
      <formula>AND($A$31=TRUE,$A$38=TRUE)</formula>
    </cfRule>
  </conditionalFormatting>
  <conditionalFormatting sqref="A31">
    <cfRule type="expression" dxfId="19" priority="25">
      <formula>AND($A$31=FALSE,$B$32=TRUE)</formula>
    </cfRule>
    <cfRule type="expression" dxfId="18" priority="26">
      <formula>AND($A$31=FALSE,$B$33=TRUE)</formula>
    </cfRule>
    <cfRule type="expression" dxfId="17" priority="27">
      <formula>AND($A$31=FALSE,$B$34=TRUE)</formula>
    </cfRule>
  </conditionalFormatting>
  <conditionalFormatting sqref="A35 A38">
    <cfRule type="expression" dxfId="16" priority="2">
      <formula>AND($A$35=TRUE,$A$38=TRUE)</formula>
    </cfRule>
  </conditionalFormatting>
  <conditionalFormatting sqref="A35">
    <cfRule type="expression" dxfId="15" priority="22">
      <formula>AND($A$35=FALSE,$B$36=TRUE)</formula>
    </cfRule>
    <cfRule type="expression" dxfId="14" priority="23">
      <formula>AND($A$35=FALSE,$B$37=TRUE)</formula>
    </cfRule>
  </conditionalFormatting>
  <conditionalFormatting sqref="A38">
    <cfRule type="expression" dxfId="13" priority="20">
      <formula>AND($A$38=FALSE,$B$39=TRUE)</formula>
    </cfRule>
    <cfRule type="expression" dxfId="12" priority="21">
      <formula>AND($A$38=FALSE,$B$40=TRUE)</formula>
    </cfRule>
  </conditionalFormatting>
  <conditionalFormatting sqref="B32 B34">
    <cfRule type="expression" dxfId="11" priority="18">
      <formula>AND($B$32=TRUE,$B$34=TRUE)</formula>
    </cfRule>
  </conditionalFormatting>
  <conditionalFormatting sqref="B32:B33">
    <cfRule type="expression" dxfId="10" priority="11">
      <formula>AND($B$32=TRUE,$B$33=TRUE)</formula>
    </cfRule>
  </conditionalFormatting>
  <conditionalFormatting sqref="B32:B34">
    <cfRule type="expression" dxfId="9" priority="19" stopIfTrue="1">
      <formula>AND($A$31=TRUE,$B$32=FALSE,$B$33=FALSE,$B$34=FALSE)</formula>
    </cfRule>
  </conditionalFormatting>
  <conditionalFormatting sqref="B33:B34">
    <cfRule type="expression" dxfId="8" priority="12">
      <formula>AND($B$33=TRUE,$B$34=TRUE)</formula>
    </cfRule>
  </conditionalFormatting>
  <conditionalFormatting sqref="B36:B37">
    <cfRule type="expression" dxfId="7" priority="7">
      <formula>AND($B$36=TRUE,$B$37=TRUE)</formula>
    </cfRule>
    <cfRule type="expression" dxfId="6" priority="8" stopIfTrue="1">
      <formula>AND($A$35=TRUE,$B$36=FALSE,$B$37=FALSE)</formula>
    </cfRule>
  </conditionalFormatting>
  <conditionalFormatting sqref="B39:B40">
    <cfRule type="expression" dxfId="5" priority="5">
      <formula>AND($B$39=TRUE,$B$40=TRUE)</formula>
    </cfRule>
    <cfRule type="expression" dxfId="4" priority="6" stopIfTrue="1">
      <formula>AND($A$38=TRUE,$B$39=FALSE,$B$40=FALSE)</formula>
    </cfRule>
  </conditionalFormatting>
  <conditionalFormatting sqref="E11 I11">
    <cfRule type="expression" dxfId="3" priority="1">
      <formula>AND($E$11=TRUE,$I$11=TRUE)</formula>
    </cfRule>
  </conditionalFormatting>
  <conditionalFormatting sqref="E13:E14">
    <cfRule type="expression" dxfId="2" priority="30">
      <formula>AND($E$13=TRUE,$N$13=TRUE)</formula>
    </cfRule>
  </conditionalFormatting>
  <conditionalFormatting sqref="I11:J12 M11:M12">
    <cfRule type="expression" dxfId="1" priority="58">
      <formula>$C$8="4月"</formula>
    </cfRule>
  </conditionalFormatting>
  <conditionalFormatting sqref="N13:N14">
    <cfRule type="expression" dxfId="0" priority="29">
      <formula>AND($E$13=TRUE,$N$13=TRUE)</formula>
    </cfRule>
  </conditionalFormatting>
  <dataValidations count="4">
    <dataValidation type="list" allowBlank="1" showInputMessage="1" showErrorMessage="1" sqref="E45:F64 E21:F21 T6" xr:uid="{00000000-0002-0000-0100-000001000000}">
      <formula1>月</formula1>
    </dataValidation>
    <dataValidation type="list" allowBlank="1" showInputMessage="1" showErrorMessage="1" sqref="I21:J21 C77 C69 C71 C73 C75 X6" xr:uid="{00000000-0002-0000-0100-000002000000}">
      <formula1>日</formula1>
    </dataValidation>
    <dataValidation type="list" allowBlank="1" showInputMessage="1" showErrorMessage="1" sqref="C8" xr:uid="{00000000-0002-0000-0100-000003000000}">
      <formula1>$AE$8:$AE$9</formula1>
    </dataValidation>
    <dataValidation imeMode="fullKatakana" allowBlank="1" showInputMessage="1" showErrorMessage="1" sqref="D15:T15" xr:uid="{88EF0101-80EE-43B7-B680-88421E6D3833}"/>
  </dataValidations>
  <pageMargins left="0.78740157480314965" right="0.78740157480314965" top="0.6692913385826772" bottom="0.51181102362204722" header="0.27559055118110237" footer="0.27559055118110237"/>
  <pageSetup paperSize="9" scale="92" fitToHeight="0" orientation="portrait" r:id="rId1"/>
  <headerFooter alignWithMargins="0">
    <oddFooter>&amp;C&amp;"ＭＳ Ｐ明朝,太字"&amp;10（博士後期課程&amp;"Times New Roman,太字" / Doctoral Program&amp;"ＭＳ Ｐ明朝,太字"）</oddFooter>
  </headerFooter>
  <rowBreaks count="1" manualBreakCount="1">
    <brk id="4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193" r:id="rId4" name="Check Box 121">
              <controlPr defaultSize="0" autoFill="0" autoLine="0" autoPict="0">
                <anchor moveWithCells="1">
                  <from>
                    <xdr:col>4</xdr:col>
                    <xdr:colOff>9525</xdr:colOff>
                    <xdr:row>10</xdr:row>
                    <xdr:rowOff>57150</xdr:rowOff>
                  </from>
                  <to>
                    <xdr:col>5</xdr:col>
                    <xdr:colOff>123825</xdr:colOff>
                    <xdr:row>11</xdr:row>
                    <xdr:rowOff>152400</xdr:rowOff>
                  </to>
                </anchor>
              </controlPr>
            </control>
          </mc:Choice>
        </mc:AlternateContent>
        <mc:AlternateContent xmlns:mc="http://schemas.openxmlformats.org/markup-compatibility/2006">
          <mc:Choice Requires="x14">
            <control shapeId="3195" r:id="rId5" name="Check Box 123">
              <controlPr defaultSize="0" autoFill="0" autoLine="0" autoPict="0">
                <anchor moveWithCells="1">
                  <from>
                    <xdr:col>8</xdr:col>
                    <xdr:colOff>28575</xdr:colOff>
                    <xdr:row>10</xdr:row>
                    <xdr:rowOff>57150</xdr:rowOff>
                  </from>
                  <to>
                    <xdr:col>9</xdr:col>
                    <xdr:colOff>95250</xdr:colOff>
                    <xdr:row>11</xdr:row>
                    <xdr:rowOff>152400</xdr:rowOff>
                  </to>
                </anchor>
              </controlPr>
            </control>
          </mc:Choice>
        </mc:AlternateContent>
        <mc:AlternateContent xmlns:mc="http://schemas.openxmlformats.org/markup-compatibility/2006">
          <mc:Choice Requires="x14">
            <control shapeId="3197" r:id="rId6" name="Check Box 125">
              <controlPr defaultSize="0" autoFill="0" autoLine="0" autoPict="0">
                <anchor moveWithCells="1">
                  <from>
                    <xdr:col>4</xdr:col>
                    <xdr:colOff>0</xdr:colOff>
                    <xdr:row>12</xdr:row>
                    <xdr:rowOff>28575</xdr:rowOff>
                  </from>
                  <to>
                    <xdr:col>5</xdr:col>
                    <xdr:colOff>142875</xdr:colOff>
                    <xdr:row>13</xdr:row>
                    <xdr:rowOff>161925</xdr:rowOff>
                  </to>
                </anchor>
              </controlPr>
            </control>
          </mc:Choice>
        </mc:AlternateContent>
        <mc:AlternateContent xmlns:mc="http://schemas.openxmlformats.org/markup-compatibility/2006">
          <mc:Choice Requires="x14">
            <control shapeId="3198" r:id="rId7" name="Check Box 126">
              <controlPr defaultSize="0" autoFill="0" autoLine="0" autoPict="0">
                <anchor moveWithCells="1">
                  <from>
                    <xdr:col>13</xdr:col>
                    <xdr:colOff>47625</xdr:colOff>
                    <xdr:row>12</xdr:row>
                    <xdr:rowOff>28575</xdr:rowOff>
                  </from>
                  <to>
                    <xdr:col>14</xdr:col>
                    <xdr:colOff>85725</xdr:colOff>
                    <xdr:row>13</xdr:row>
                    <xdr:rowOff>161925</xdr:rowOff>
                  </to>
                </anchor>
              </controlPr>
            </control>
          </mc:Choice>
        </mc:AlternateContent>
        <mc:AlternateContent xmlns:mc="http://schemas.openxmlformats.org/markup-compatibility/2006">
          <mc:Choice Requires="x14">
            <control shapeId="3199" r:id="rId8" name="Check Box 127">
              <controlPr defaultSize="0" autoFill="0" autoLine="0" autoPict="0">
                <anchor moveWithCells="1">
                  <from>
                    <xdr:col>20</xdr:col>
                    <xdr:colOff>76200</xdr:colOff>
                    <xdr:row>16</xdr:row>
                    <xdr:rowOff>28575</xdr:rowOff>
                  </from>
                  <to>
                    <xdr:col>22</xdr:col>
                    <xdr:colOff>57150</xdr:colOff>
                    <xdr:row>16</xdr:row>
                    <xdr:rowOff>352425</xdr:rowOff>
                  </to>
                </anchor>
              </controlPr>
            </control>
          </mc:Choice>
        </mc:AlternateContent>
        <mc:AlternateContent xmlns:mc="http://schemas.openxmlformats.org/markup-compatibility/2006">
          <mc:Choice Requires="x14">
            <control shapeId="3200" r:id="rId9" name="Check Box 128">
              <controlPr defaultSize="0" autoFill="0" autoLine="0" autoPict="0">
                <anchor moveWithCells="1">
                  <from>
                    <xdr:col>23</xdr:col>
                    <xdr:colOff>76200</xdr:colOff>
                    <xdr:row>16</xdr:row>
                    <xdr:rowOff>28575</xdr:rowOff>
                  </from>
                  <to>
                    <xdr:col>24</xdr:col>
                    <xdr:colOff>85725</xdr:colOff>
                    <xdr:row>16</xdr:row>
                    <xdr:rowOff>352425</xdr:rowOff>
                  </to>
                </anchor>
              </controlPr>
            </control>
          </mc:Choice>
        </mc:AlternateContent>
        <mc:AlternateContent xmlns:mc="http://schemas.openxmlformats.org/markup-compatibility/2006">
          <mc:Choice Requires="x14">
            <control shapeId="3202" r:id="rId10" name="Check Box 130">
              <controlPr defaultSize="0" autoFill="0" autoLine="0" autoPict="0">
                <anchor moveWithCells="1">
                  <from>
                    <xdr:col>0</xdr:col>
                    <xdr:colOff>85725</xdr:colOff>
                    <xdr:row>29</xdr:row>
                    <xdr:rowOff>314325</xdr:rowOff>
                  </from>
                  <to>
                    <xdr:col>0</xdr:col>
                    <xdr:colOff>342900</xdr:colOff>
                    <xdr:row>31</xdr:row>
                    <xdr:rowOff>95250</xdr:rowOff>
                  </to>
                </anchor>
              </controlPr>
            </control>
          </mc:Choice>
        </mc:AlternateContent>
        <mc:AlternateContent xmlns:mc="http://schemas.openxmlformats.org/markup-compatibility/2006">
          <mc:Choice Requires="x14">
            <control shapeId="3203" r:id="rId11" name="Check Box 131">
              <controlPr defaultSize="0" autoFill="0" autoLine="0" autoPict="0">
                <anchor moveWithCells="1">
                  <from>
                    <xdr:col>0</xdr:col>
                    <xdr:colOff>85725</xdr:colOff>
                    <xdr:row>33</xdr:row>
                    <xdr:rowOff>180975</xdr:rowOff>
                  </from>
                  <to>
                    <xdr:col>0</xdr:col>
                    <xdr:colOff>342900</xdr:colOff>
                    <xdr:row>35</xdr:row>
                    <xdr:rowOff>85725</xdr:rowOff>
                  </to>
                </anchor>
              </controlPr>
            </control>
          </mc:Choice>
        </mc:AlternateContent>
        <mc:AlternateContent xmlns:mc="http://schemas.openxmlformats.org/markup-compatibility/2006">
          <mc:Choice Requires="x14">
            <control shapeId="3204" r:id="rId12" name="Check Box 132">
              <controlPr defaultSize="0" autoFill="0" autoLine="0" autoPict="0">
                <anchor moveWithCells="1">
                  <from>
                    <xdr:col>0</xdr:col>
                    <xdr:colOff>95250</xdr:colOff>
                    <xdr:row>36</xdr:row>
                    <xdr:rowOff>247650</xdr:rowOff>
                  </from>
                  <to>
                    <xdr:col>0</xdr:col>
                    <xdr:colOff>352425</xdr:colOff>
                    <xdr:row>38</xdr:row>
                    <xdr:rowOff>38100</xdr:rowOff>
                  </to>
                </anchor>
              </controlPr>
            </control>
          </mc:Choice>
        </mc:AlternateContent>
        <mc:AlternateContent xmlns:mc="http://schemas.openxmlformats.org/markup-compatibility/2006">
          <mc:Choice Requires="x14">
            <control shapeId="3205" r:id="rId13" name="Check Box 133">
              <controlPr defaultSize="0" autoFill="0" autoLine="0" autoPict="0">
                <anchor moveWithCells="1">
                  <from>
                    <xdr:col>1</xdr:col>
                    <xdr:colOff>85725</xdr:colOff>
                    <xdr:row>30</xdr:row>
                    <xdr:rowOff>247650</xdr:rowOff>
                  </from>
                  <to>
                    <xdr:col>2</xdr:col>
                    <xdr:colOff>19050</xdr:colOff>
                    <xdr:row>32</xdr:row>
                    <xdr:rowOff>9525</xdr:rowOff>
                  </to>
                </anchor>
              </controlPr>
            </control>
          </mc:Choice>
        </mc:AlternateContent>
        <mc:AlternateContent xmlns:mc="http://schemas.openxmlformats.org/markup-compatibility/2006">
          <mc:Choice Requires="x14">
            <control shapeId="3206" r:id="rId14" name="Check Box 134">
              <controlPr defaultSize="0" autoFill="0" autoLine="0" autoPict="0">
                <anchor moveWithCells="1">
                  <from>
                    <xdr:col>1</xdr:col>
                    <xdr:colOff>85725</xdr:colOff>
                    <xdr:row>32</xdr:row>
                    <xdr:rowOff>247650</xdr:rowOff>
                  </from>
                  <to>
                    <xdr:col>2</xdr:col>
                    <xdr:colOff>19050</xdr:colOff>
                    <xdr:row>34</xdr:row>
                    <xdr:rowOff>19050</xdr:rowOff>
                  </to>
                </anchor>
              </controlPr>
            </control>
          </mc:Choice>
        </mc:AlternateContent>
        <mc:AlternateContent xmlns:mc="http://schemas.openxmlformats.org/markup-compatibility/2006">
          <mc:Choice Requires="x14">
            <control shapeId="3207" r:id="rId15" name="Check Box 135">
              <controlPr defaultSize="0" autoFill="0" autoLine="0" autoPict="0">
                <anchor moveWithCells="1">
                  <from>
                    <xdr:col>1</xdr:col>
                    <xdr:colOff>85725</xdr:colOff>
                    <xdr:row>31</xdr:row>
                    <xdr:rowOff>247650</xdr:rowOff>
                  </from>
                  <to>
                    <xdr:col>2</xdr:col>
                    <xdr:colOff>19050</xdr:colOff>
                    <xdr:row>33</xdr:row>
                    <xdr:rowOff>19050</xdr:rowOff>
                  </to>
                </anchor>
              </controlPr>
            </control>
          </mc:Choice>
        </mc:AlternateContent>
        <mc:AlternateContent xmlns:mc="http://schemas.openxmlformats.org/markup-compatibility/2006">
          <mc:Choice Requires="x14">
            <control shapeId="3208" r:id="rId16" name="Check Box 136">
              <controlPr defaultSize="0" autoFill="0" autoLine="0" autoPict="0">
                <anchor moveWithCells="1">
                  <from>
                    <xdr:col>1</xdr:col>
                    <xdr:colOff>85725</xdr:colOff>
                    <xdr:row>35</xdr:row>
                    <xdr:rowOff>247650</xdr:rowOff>
                  </from>
                  <to>
                    <xdr:col>2</xdr:col>
                    <xdr:colOff>19050</xdr:colOff>
                    <xdr:row>37</xdr:row>
                    <xdr:rowOff>19050</xdr:rowOff>
                  </to>
                </anchor>
              </controlPr>
            </control>
          </mc:Choice>
        </mc:AlternateContent>
        <mc:AlternateContent xmlns:mc="http://schemas.openxmlformats.org/markup-compatibility/2006">
          <mc:Choice Requires="x14">
            <control shapeId="3209" r:id="rId17" name="Check Box 137">
              <controlPr defaultSize="0" autoFill="0" autoLine="0" autoPict="0">
                <anchor moveWithCells="1">
                  <from>
                    <xdr:col>1</xdr:col>
                    <xdr:colOff>85725</xdr:colOff>
                    <xdr:row>34</xdr:row>
                    <xdr:rowOff>257175</xdr:rowOff>
                  </from>
                  <to>
                    <xdr:col>2</xdr:col>
                    <xdr:colOff>19050</xdr:colOff>
                    <xdr:row>36</xdr:row>
                    <xdr:rowOff>19050</xdr:rowOff>
                  </to>
                </anchor>
              </controlPr>
            </control>
          </mc:Choice>
        </mc:AlternateContent>
        <mc:AlternateContent xmlns:mc="http://schemas.openxmlformats.org/markup-compatibility/2006">
          <mc:Choice Requires="x14">
            <control shapeId="3210" r:id="rId18" name="Check Box 138">
              <controlPr defaultSize="0" autoFill="0" autoLine="0" autoPict="0">
                <anchor moveWithCells="1">
                  <from>
                    <xdr:col>1</xdr:col>
                    <xdr:colOff>85725</xdr:colOff>
                    <xdr:row>38</xdr:row>
                    <xdr:rowOff>247650</xdr:rowOff>
                  </from>
                  <to>
                    <xdr:col>2</xdr:col>
                    <xdr:colOff>19050</xdr:colOff>
                    <xdr:row>40</xdr:row>
                    <xdr:rowOff>19050</xdr:rowOff>
                  </to>
                </anchor>
              </controlPr>
            </control>
          </mc:Choice>
        </mc:AlternateContent>
        <mc:AlternateContent xmlns:mc="http://schemas.openxmlformats.org/markup-compatibility/2006">
          <mc:Choice Requires="x14">
            <control shapeId="3211" r:id="rId19" name="Check Box 139">
              <controlPr defaultSize="0" autoFill="0" autoLine="0" autoPict="0">
                <anchor moveWithCells="1">
                  <from>
                    <xdr:col>1</xdr:col>
                    <xdr:colOff>85725</xdr:colOff>
                    <xdr:row>37</xdr:row>
                    <xdr:rowOff>266700</xdr:rowOff>
                  </from>
                  <to>
                    <xdr:col>2</xdr:col>
                    <xdr:colOff>19050</xdr:colOff>
                    <xdr:row>39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sheet1</vt:lpstr>
      <vt:lpstr>Form1</vt:lpstr>
      <vt:lpstr>Form2</vt:lpstr>
      <vt:lpstr>Form1!Print_Area</vt:lpstr>
      <vt:lpstr>Form2!Print_Area</vt:lpstr>
      <vt:lpstr>環境システム専攻</vt:lpstr>
      <vt:lpstr>環境工学専攻</vt:lpstr>
      <vt:lpstr>環境工学専攻___Graduate_Program_in_Environmental_Engineering</vt:lpstr>
      <vt:lpstr>月</vt:lpstr>
      <vt:lpstr>情報工学専攻</vt:lpstr>
      <vt:lpstr>情報工学専攻___Graduate_Program_in_Information_Engineering</vt:lpstr>
      <vt:lpstr>日</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合谷　鈴子</cp:lastModifiedBy>
  <cp:lastPrinted>2026-05-20T07:18:00Z</cp:lastPrinted>
  <dcterms:created xsi:type="dcterms:W3CDTF">2002-11-05T23:46:11Z</dcterms:created>
  <dcterms:modified xsi:type="dcterms:W3CDTF">2026-05-20T07:24:11Z</dcterms:modified>
</cp:coreProperties>
</file>