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入試共有\01_入試\02_大学院\■大学院入試\大学院（H33, R3, 2021入試）\04 2021年　外国人選抜（冬期）\①募集要項\03_前期・後期_最終版\"/>
    </mc:Choice>
  </mc:AlternateContent>
  <xr:revisionPtr revIDLastSave="0" documentId="13_ncr:1_{4D54B8B4-F532-464C-A42C-5A4F122B43C5}" xr6:coauthVersionLast="45" xr6:coauthVersionMax="45" xr10:uidLastSave="{00000000-0000-0000-0000-000000000000}"/>
  <workbookProtection workbookAlgorithmName="SHA-512" workbookHashValue="rO9Pm4zJJICcRRq0Wu7dstnUNNpsCUlBBwgcfAQ5qfL1Qcas2a+E2vEQqsDr3UERk9MVdE/CU0JPJoq7wNnwPg==" workbookSaltValue="NNHmRI1t7UonfSBmHN/8eg==" workbookSpinCount="100000" lockStructure="1"/>
  <bookViews>
    <workbookView xWindow="-120" yWindow="-120" windowWidth="24240" windowHeight="13140" firstSheet="1" activeTab="1" xr2:uid="{00000000-000D-0000-FFFF-FFFF00000000}"/>
  </bookViews>
  <sheets>
    <sheet name="Sheet1" sheetId="14" state="hidden" r:id="rId1"/>
    <sheet name="Form1" sheetId="13" r:id="rId2"/>
    <sheet name="Form 2, 3" sheetId="10" r:id="rId3"/>
    <sheet name="Form 4" sheetId="15" r:id="rId4"/>
    <sheet name="Form5" sheetId="9" r:id="rId5"/>
    <sheet name="Form6" sheetId="19" r:id="rId6"/>
    <sheet name="Form7" sheetId="21" r:id="rId7"/>
  </sheets>
  <externalReferences>
    <externalReference r:id="rId8"/>
  </externalReferences>
  <definedNames>
    <definedName name="Environmental_Engineering" localSheetId="6">Sheet1!#REF!</definedName>
    <definedName name="Environmental_Engineering">Sheet1!#REF!</definedName>
    <definedName name="Environmental_Systems" localSheetId="6">Sheet1!#REF!</definedName>
    <definedName name="Environmental_Systems">Sheet1!#REF!</definedName>
    <definedName name="Information_Engineering" localSheetId="6">Sheet1!#REF!</definedName>
    <definedName name="Information_Engineering">Sheet1!#REF!</definedName>
    <definedName name="_xlnm.Print_Area" localSheetId="2">'Form 2, 3'!$A$1:$X$43</definedName>
    <definedName name="_xlnm.Print_Area" localSheetId="3">'Form 4'!$A$1:$Y$46</definedName>
    <definedName name="_xlnm.Print_Area" localSheetId="1">Form1!$A$1:$Z$80</definedName>
    <definedName name="_xlnm.Print_Area" localSheetId="4">Form5!$A$1:$X$38</definedName>
    <definedName name="_xlnm.Print_Area" localSheetId="5">Form6!$A$1:$X$48</definedName>
    <definedName name="_xlnm.Print_Area" localSheetId="6">Form7!$A$1:$X$42</definedName>
    <definedName name="英語選択肢">Sheet1!$F$2:$F$3</definedName>
    <definedName name="月" localSheetId="3">[1]Sheet1!$B$2:$B$14</definedName>
    <definedName name="月">Sheet1!$A$2:$A$14</definedName>
    <definedName name="性別" localSheetId="3">[1]Sheet1!$A$2:$A$5</definedName>
    <definedName name="性別" localSheetId="6">Sheet1!#REF!</definedName>
    <definedName name="性別">Sheet1!#REF!</definedName>
    <definedName name="専攻" localSheetId="3">[1]Sheet1!#REF!</definedName>
    <definedName name="専攻" localSheetId="6">Sheet1!#REF!</definedName>
    <definedName name="専攻">Sheet1!#REF!</definedName>
    <definedName name="専攻・コース" localSheetId="6">Sheet1!#REF!</definedName>
    <definedName name="専攻・コース">Sheet1!#REF!</definedName>
    <definedName name="選択肢" localSheetId="3">[1]Sheet1!$E$2:$E$3</definedName>
    <definedName name="選択肢">Sheet1!$D$2:$D$3</definedName>
    <definedName name="選択問題">Sheet1!$E$2:$E$5</definedName>
    <definedName name="日" localSheetId="3">[1]Sheet1!$C$2:$C$33</definedName>
    <definedName name="日">Sheet1!$B$2:$B$33</definedName>
    <definedName name="日本語選択肢">Sheet1!$E$2:$E$3</definedName>
    <definedName name="入学月">Sheet1!$C$2:$C$4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1" l="1"/>
  <c r="B33" i="19"/>
  <c r="G12" i="10" l="1"/>
  <c r="Q39" i="10" l="1"/>
  <c r="G5" i="10"/>
  <c r="A3" i="19" l="1"/>
  <c r="A3" i="21"/>
  <c r="I14" i="21"/>
  <c r="I13" i="21"/>
  <c r="I10" i="21"/>
  <c r="I9" i="21"/>
  <c r="A1" i="21"/>
  <c r="A1" i="15"/>
  <c r="A1" i="10"/>
  <c r="O9" i="10"/>
  <c r="I9" i="10"/>
  <c r="D1" i="13"/>
  <c r="A1" i="9" l="1"/>
  <c r="A1" i="19"/>
  <c r="A2" i="13"/>
  <c r="A15" i="13"/>
  <c r="AC15" i="13"/>
  <c r="F3" i="14" l="1"/>
  <c r="E3" i="14"/>
  <c r="E2" i="14"/>
  <c r="G7" i="10"/>
  <c r="I9" i="19"/>
  <c r="I10" i="19"/>
  <c r="O7" i="9"/>
  <c r="F7" i="9"/>
  <c r="F9" i="9"/>
  <c r="F10" i="9"/>
  <c r="I14" i="19"/>
  <c r="G8" i="10"/>
  <c r="I13" i="19"/>
  <c r="A2" i="10" l="1"/>
  <c r="A2" i="15"/>
  <c r="V6" i="10"/>
  <c r="Q26" i="10" l="1"/>
  <c r="O6" i="9" l="1"/>
  <c r="F6" i="9"/>
  <c r="Q25" i="10" l="1"/>
  <c r="S6" i="10" l="1"/>
  <c r="AC49" i="13"/>
  <c r="G48" i="13" s="1"/>
  <c r="AC48" i="13"/>
  <c r="AC47" i="13"/>
  <c r="G50" i="13"/>
  <c r="G52" i="13"/>
  <c r="G54" i="13"/>
  <c r="G56" i="13"/>
  <c r="G58" i="13"/>
  <c r="G60" i="13"/>
  <c r="G62" i="13"/>
  <c r="G64" i="13"/>
  <c r="AC65" i="13"/>
  <c r="AC64" i="13"/>
  <c r="AC63" i="13"/>
  <c r="AC62" i="13"/>
  <c r="AC61" i="13"/>
  <c r="AC60" i="13"/>
  <c r="AC59" i="13"/>
  <c r="AC58" i="13"/>
  <c r="AC57" i="13"/>
  <c r="AC56" i="13"/>
  <c r="AC55" i="13"/>
  <c r="AC54" i="13"/>
  <c r="AC53" i="13"/>
  <c r="AC52" i="13"/>
  <c r="AC51" i="13"/>
  <c r="AC50" i="13"/>
  <c r="AC46" i="13"/>
  <c r="AC14" i="13"/>
  <c r="K15" i="13" s="1"/>
  <c r="G4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事務局用
年度を4桁の数字のみで入力</t>
        </r>
      </text>
    </comment>
    <comment ref="C1" authorId="0" shapeId="0" xr:uid="{00000000-0006-0000-0100-000002000000}">
      <text>
        <r>
          <rPr>
            <b/>
            <sz val="9"/>
            <color indexed="81"/>
            <rFont val="ＭＳ Ｐゴシック"/>
            <family val="3"/>
            <charset val="128"/>
          </rPr>
          <t>事務局用
"4月"か"10月"を選択</t>
        </r>
      </text>
    </comment>
    <comment ref="A14" authorId="0" shapeId="0" xr:uid="{00000000-0006-0000-0100-000003000000}">
      <text>
        <r>
          <rPr>
            <b/>
            <sz val="9"/>
            <color indexed="81"/>
            <rFont val="ＭＳ Ｐゴシック"/>
            <family val="3"/>
            <charset val="128"/>
          </rPr>
          <t>西暦4桁で入力
Year (4 digits)</t>
        </r>
      </text>
    </comment>
    <comment ref="B46" authorId="0" shapeId="0" xr:uid="{00000000-0006-0000-0100-000004000000}">
      <text>
        <r>
          <rPr>
            <b/>
            <sz val="9"/>
            <color indexed="81"/>
            <rFont val="ＭＳ Ｐゴシック"/>
            <family val="3"/>
            <charset val="128"/>
          </rPr>
          <t>Year (4 digits)</t>
        </r>
      </text>
    </comment>
    <comment ref="G46"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47" authorId="0" shapeId="0" xr:uid="{00000000-0006-0000-0100-000006000000}">
      <text>
        <r>
          <rPr>
            <b/>
            <sz val="9"/>
            <color indexed="81"/>
            <rFont val="ＭＳ Ｐゴシック"/>
            <family val="3"/>
            <charset val="128"/>
          </rPr>
          <t>Year (4 digits)</t>
        </r>
      </text>
    </comment>
    <comment ref="B48" authorId="0" shapeId="0" xr:uid="{00000000-0006-0000-0100-000007000000}">
      <text>
        <r>
          <rPr>
            <b/>
            <sz val="9"/>
            <color indexed="81"/>
            <rFont val="ＭＳ Ｐゴシック"/>
            <family val="3"/>
            <charset val="128"/>
          </rPr>
          <t>Year (4 digits)</t>
        </r>
      </text>
    </comment>
    <comment ref="G48"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49" authorId="0" shapeId="0" xr:uid="{00000000-0006-0000-0100-000009000000}">
      <text>
        <r>
          <rPr>
            <b/>
            <sz val="9"/>
            <color indexed="81"/>
            <rFont val="ＭＳ Ｐゴシック"/>
            <family val="3"/>
            <charset val="128"/>
          </rPr>
          <t>Year (4 digits)</t>
        </r>
      </text>
    </comment>
    <comment ref="B50" authorId="0" shapeId="0" xr:uid="{00000000-0006-0000-0100-00000A000000}">
      <text>
        <r>
          <rPr>
            <b/>
            <sz val="9"/>
            <color indexed="81"/>
            <rFont val="ＭＳ Ｐゴシック"/>
            <family val="3"/>
            <charset val="128"/>
          </rPr>
          <t>Year (4 digits)</t>
        </r>
      </text>
    </comment>
    <comment ref="G50"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1" authorId="0" shapeId="0" xr:uid="{00000000-0006-0000-0100-00000C000000}">
      <text>
        <r>
          <rPr>
            <b/>
            <sz val="9"/>
            <color indexed="81"/>
            <rFont val="ＭＳ Ｐゴシック"/>
            <family val="3"/>
            <charset val="128"/>
          </rPr>
          <t>Year (4 digits)</t>
        </r>
      </text>
    </comment>
    <comment ref="B52" authorId="0" shapeId="0" xr:uid="{00000000-0006-0000-0100-00000D000000}">
      <text>
        <r>
          <rPr>
            <b/>
            <sz val="9"/>
            <color indexed="81"/>
            <rFont val="ＭＳ Ｐゴシック"/>
            <family val="3"/>
            <charset val="128"/>
          </rPr>
          <t>Year (4 digits)</t>
        </r>
      </text>
    </comment>
    <comment ref="G52"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3" authorId="0" shapeId="0" xr:uid="{00000000-0006-0000-0100-00000F000000}">
      <text>
        <r>
          <rPr>
            <b/>
            <sz val="9"/>
            <color indexed="81"/>
            <rFont val="ＭＳ Ｐゴシック"/>
            <family val="3"/>
            <charset val="128"/>
          </rPr>
          <t>Year (4 digits)</t>
        </r>
      </text>
    </comment>
    <comment ref="B54" authorId="0" shapeId="0" xr:uid="{00000000-0006-0000-0100-000010000000}">
      <text>
        <r>
          <rPr>
            <b/>
            <sz val="9"/>
            <color indexed="81"/>
            <rFont val="ＭＳ Ｐゴシック"/>
            <family val="3"/>
            <charset val="128"/>
          </rPr>
          <t>Year (4 digits)</t>
        </r>
      </text>
    </comment>
    <comment ref="G54"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55" authorId="0" shapeId="0" xr:uid="{00000000-0006-0000-0100-000012000000}">
      <text>
        <r>
          <rPr>
            <b/>
            <sz val="9"/>
            <color indexed="81"/>
            <rFont val="ＭＳ Ｐゴシック"/>
            <family val="3"/>
            <charset val="128"/>
          </rPr>
          <t>Year (4 digits)</t>
        </r>
      </text>
    </comment>
    <comment ref="B56" authorId="0" shapeId="0" xr:uid="{00000000-0006-0000-0100-000013000000}">
      <text>
        <r>
          <rPr>
            <b/>
            <sz val="9"/>
            <color indexed="81"/>
            <rFont val="ＭＳ Ｐゴシック"/>
            <family val="3"/>
            <charset val="128"/>
          </rPr>
          <t>Year (4 digits)</t>
        </r>
      </text>
    </comment>
    <comment ref="G56"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57" authorId="0" shapeId="0" xr:uid="{00000000-0006-0000-0100-000015000000}">
      <text>
        <r>
          <rPr>
            <b/>
            <sz val="9"/>
            <color indexed="81"/>
            <rFont val="ＭＳ Ｐゴシック"/>
            <family val="3"/>
            <charset val="128"/>
          </rPr>
          <t>Year (4 digits)</t>
        </r>
      </text>
    </comment>
    <comment ref="B58" authorId="0" shapeId="0" xr:uid="{00000000-0006-0000-0100-000016000000}">
      <text>
        <r>
          <rPr>
            <b/>
            <sz val="9"/>
            <color indexed="81"/>
            <rFont val="ＭＳ Ｐゴシック"/>
            <family val="3"/>
            <charset val="128"/>
          </rPr>
          <t>Year (4 digits)</t>
        </r>
      </text>
    </comment>
    <comment ref="G58"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59" authorId="0" shapeId="0" xr:uid="{00000000-0006-0000-0100-000018000000}">
      <text>
        <r>
          <rPr>
            <b/>
            <sz val="9"/>
            <color indexed="81"/>
            <rFont val="ＭＳ Ｐゴシック"/>
            <family val="3"/>
            <charset val="128"/>
          </rPr>
          <t>Year (4 digits)</t>
        </r>
      </text>
    </comment>
    <comment ref="B60" authorId="0" shapeId="0" xr:uid="{00000000-0006-0000-0100-000019000000}">
      <text>
        <r>
          <rPr>
            <b/>
            <sz val="9"/>
            <color indexed="81"/>
            <rFont val="ＭＳ Ｐゴシック"/>
            <family val="3"/>
            <charset val="128"/>
          </rPr>
          <t>Year (4 digits)</t>
        </r>
      </text>
    </comment>
    <comment ref="G60"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1" authorId="0" shapeId="0" xr:uid="{00000000-0006-0000-0100-00001B000000}">
      <text>
        <r>
          <rPr>
            <b/>
            <sz val="9"/>
            <color indexed="81"/>
            <rFont val="ＭＳ Ｐゴシック"/>
            <family val="3"/>
            <charset val="128"/>
          </rPr>
          <t>Year (4 digits)</t>
        </r>
      </text>
    </comment>
    <comment ref="B62" authorId="0" shapeId="0" xr:uid="{00000000-0006-0000-0100-00001C000000}">
      <text>
        <r>
          <rPr>
            <b/>
            <sz val="9"/>
            <color indexed="81"/>
            <rFont val="ＭＳ Ｐゴシック"/>
            <family val="3"/>
            <charset val="128"/>
          </rPr>
          <t>Year (4 digits)</t>
        </r>
      </text>
    </comment>
    <comment ref="G62"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3" authorId="0" shapeId="0" xr:uid="{00000000-0006-0000-0100-00001E000000}">
      <text>
        <r>
          <rPr>
            <b/>
            <sz val="9"/>
            <color indexed="81"/>
            <rFont val="ＭＳ Ｐゴシック"/>
            <family val="3"/>
            <charset val="128"/>
          </rPr>
          <t>Year (4 digits)</t>
        </r>
      </text>
    </comment>
    <comment ref="B64" authorId="0" shapeId="0" xr:uid="{00000000-0006-0000-0100-00001F000000}">
      <text>
        <r>
          <rPr>
            <b/>
            <sz val="9"/>
            <color indexed="81"/>
            <rFont val="ＭＳ Ｐゴシック"/>
            <family val="3"/>
            <charset val="128"/>
          </rPr>
          <t>Year (4 digits)</t>
        </r>
      </text>
    </comment>
    <comment ref="G64"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65" authorId="0" shapeId="0" xr:uid="{00000000-0006-0000-0100-000021000000}">
      <text>
        <r>
          <rPr>
            <b/>
            <sz val="9"/>
            <color indexed="81"/>
            <rFont val="ＭＳ Ｐゴシック"/>
            <family val="3"/>
            <charset val="128"/>
          </rPr>
          <t>Year (4 digits)</t>
        </r>
      </text>
    </comment>
    <comment ref="A70" authorId="0" shapeId="0" xr:uid="{00000000-0006-0000-0100-000022000000}">
      <text>
        <r>
          <rPr>
            <b/>
            <sz val="9"/>
            <color indexed="81"/>
            <rFont val="ＭＳ Ｐゴシック"/>
            <family val="3"/>
            <charset val="128"/>
          </rPr>
          <t>Year (4 digits)</t>
        </r>
      </text>
    </comment>
    <comment ref="A72" authorId="0" shapeId="0" xr:uid="{00000000-0006-0000-0100-000023000000}">
      <text>
        <r>
          <rPr>
            <b/>
            <sz val="9"/>
            <color indexed="81"/>
            <rFont val="ＭＳ Ｐゴシック"/>
            <family val="3"/>
            <charset val="128"/>
          </rPr>
          <t>Year (4 digits)</t>
        </r>
      </text>
    </comment>
    <comment ref="A74" authorId="0" shapeId="0" xr:uid="{00000000-0006-0000-0100-000024000000}">
      <text>
        <r>
          <rPr>
            <b/>
            <sz val="9"/>
            <color indexed="81"/>
            <rFont val="ＭＳ Ｐゴシック"/>
            <family val="3"/>
            <charset val="128"/>
          </rPr>
          <t>Year (4 digits)</t>
        </r>
      </text>
    </comment>
    <comment ref="A76" authorId="0" shapeId="0" xr:uid="{00000000-0006-0000-0100-000025000000}">
      <text>
        <r>
          <rPr>
            <b/>
            <sz val="9"/>
            <color indexed="81"/>
            <rFont val="ＭＳ Ｐゴシック"/>
            <family val="3"/>
            <charset val="128"/>
          </rPr>
          <t>Year (4 digits)</t>
        </r>
      </text>
    </comment>
    <comment ref="A78"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5" authorId="0" shapeId="0" xr:uid="{00000000-0006-0000-0200-000001000000}">
      <text>
        <r>
          <rPr>
            <b/>
            <sz val="9"/>
            <color indexed="81"/>
            <rFont val="ＭＳ Ｐゴシック"/>
            <family val="3"/>
            <charset val="128"/>
          </rPr>
          <t>Name in Form 1</t>
        </r>
      </text>
    </comment>
    <comment ref="G7" authorId="0" shapeId="0" xr:uid="{00000000-0006-0000-0200-000002000000}">
      <text>
        <r>
          <rPr>
            <b/>
            <sz val="9"/>
            <color indexed="81"/>
            <rFont val="ＭＳ Ｐゴシック"/>
            <family val="3"/>
            <charset val="128"/>
          </rPr>
          <t xml:space="preserve">The program selected in Form 1
</t>
        </r>
      </text>
    </comment>
    <comment ref="G8" authorId="0" shapeId="0" xr:uid="{00000000-0006-0000-0200-000003000000}">
      <text>
        <r>
          <rPr>
            <b/>
            <sz val="9"/>
            <color indexed="81"/>
            <rFont val="ＭＳ Ｐゴシック"/>
            <family val="3"/>
            <charset val="128"/>
          </rPr>
          <t xml:space="preserve">The course selected in Form 1 </t>
        </r>
      </text>
    </comment>
    <comment ref="Q25" authorId="0" shapeId="0" xr:uid="{00000000-0006-0000-0200-000004000000}">
      <text>
        <r>
          <rPr>
            <b/>
            <sz val="9"/>
            <color indexed="81"/>
            <rFont val="ＭＳ Ｐゴシック"/>
            <family val="3"/>
            <charset val="128"/>
          </rPr>
          <t>The program selected in Form 1</t>
        </r>
      </text>
    </comment>
    <comment ref="Q26" authorId="0" shapeId="0" xr:uid="{00000000-0006-0000-0200-000005000000}">
      <text>
        <r>
          <rPr>
            <b/>
            <sz val="9"/>
            <color indexed="81"/>
            <rFont val="ＭＳ Ｐゴシック"/>
            <family val="3"/>
            <charset val="128"/>
          </rPr>
          <t xml:space="preserve">The course selected in Form 1 </t>
        </r>
      </text>
    </comment>
    <comment ref="Q39" authorId="0" shapeId="0" xr:uid="{00000000-0006-0000-0200-000006000000}">
      <text>
        <r>
          <rPr>
            <b/>
            <sz val="9"/>
            <color indexed="81"/>
            <rFont val="ＭＳ Ｐゴシック"/>
            <family val="3"/>
            <charset val="128"/>
          </rPr>
          <t>Name in Form1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 ref="F13" authorId="0" shapeId="0" xr:uid="{00000000-0006-0000-0400-000007000000}">
      <text>
        <r>
          <rPr>
            <b/>
            <sz val="9"/>
            <color indexed="81"/>
            <rFont val="ＭＳ Ｐゴシック"/>
            <family val="3"/>
            <charset val="128"/>
          </rPr>
          <t>Year(4 digits)</t>
        </r>
      </text>
    </comment>
    <comment ref="F15" authorId="0" shapeId="0" xr:uid="{00000000-0006-0000-0400-000008000000}">
      <text>
        <r>
          <rPr>
            <b/>
            <sz val="9"/>
            <color indexed="81"/>
            <rFont val="ＭＳ Ｐゴシック"/>
            <family val="3"/>
            <charset val="128"/>
          </rPr>
          <t>Year(4 digits)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3" authorId="0" shapeId="0" xr:uid="{00000000-0006-0000-0500-000002000000}">
      <text>
        <r>
          <rPr>
            <b/>
            <sz val="9"/>
            <color indexed="81"/>
            <rFont val="ＭＳ Ｐゴシック"/>
            <family val="3"/>
            <charset val="128"/>
          </rPr>
          <t>The program selected in Form 1</t>
        </r>
      </text>
    </comment>
    <comment ref="I14" authorId="0" shapeId="0" xr:uid="{00000000-0006-0000-0500-000003000000}">
      <text>
        <r>
          <rPr>
            <b/>
            <sz val="9"/>
            <color indexed="81"/>
            <rFont val="ＭＳ Ｐゴシック"/>
            <family val="3"/>
            <charset val="128"/>
          </rPr>
          <t xml:space="preserve">The course selected in Form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600-000001000000}">
      <text>
        <r>
          <rPr>
            <b/>
            <sz val="9"/>
            <color indexed="81"/>
            <rFont val="ＭＳ Ｐゴシック"/>
            <family val="3"/>
            <charset val="128"/>
          </rPr>
          <t>西暦4桁を入力
Year (4 digits)</t>
        </r>
      </text>
    </comment>
    <comment ref="I13" authorId="0" shapeId="0" xr:uid="{00000000-0006-0000-0600-000002000000}">
      <text>
        <r>
          <rPr>
            <b/>
            <sz val="9"/>
            <color indexed="81"/>
            <rFont val="ＭＳ Ｐゴシック"/>
            <family val="3"/>
            <charset val="128"/>
          </rPr>
          <t>The program selected in Form 1</t>
        </r>
      </text>
    </comment>
    <comment ref="I14" authorId="0" shapeId="0" xr:uid="{00000000-0006-0000-0600-000003000000}">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<sst xmlns="http://schemas.openxmlformats.org/spreadsheetml/2006/main" count="359" uniqueCount="230">
  <si>
    <t>October</t>
    <phoneticPr fontId="1"/>
  </si>
  <si>
    <t>Enrollment Period</t>
    <phoneticPr fontId="1"/>
  </si>
  <si>
    <t>＠</t>
  </si>
  <si>
    <t>/</t>
    <phoneticPr fontId="1"/>
  </si>
  <si>
    <t>/</t>
    <phoneticPr fontId="1"/>
  </si>
  <si>
    <t xml:space="preserve">                           </t>
    <phoneticPr fontId="1"/>
  </si>
  <si>
    <t>State the "Research area you want to study" and "Name of the research and education staff" in the faculty by whom you wish to be instructed after enrollment".
You must contact each course to the mail address in advance.</t>
    <phoneticPr fontId="1"/>
  </si>
  <si>
    <t>○</t>
  </si>
  <si>
    <t>Keep this Card after the test for the Admission Procedure.</t>
    <phoneticPr fontId="1"/>
  </si>
  <si>
    <r>
      <rPr>
        <sz val="10.5"/>
        <rFont val="ＭＳ Ｐ明朝"/>
        <family val="1"/>
        <charset val="128"/>
      </rPr>
      <t>○</t>
    </r>
    <phoneticPr fontId="1"/>
  </si>
  <si>
    <r>
      <rPr>
        <sz val="10.5"/>
        <rFont val="ＭＳ Ｐ明朝"/>
        <family val="1"/>
        <charset val="128"/>
      </rPr>
      <t>○</t>
    </r>
    <phoneticPr fontId="1"/>
  </si>
  <si>
    <t>□</t>
    <phoneticPr fontId="1"/>
  </si>
  <si>
    <t>■</t>
    <phoneticPr fontId="1"/>
  </si>
  <si>
    <t>選択肢</t>
    <rPh sb="0" eb="3">
      <t>センタクシ</t>
    </rPh>
    <phoneticPr fontId="1"/>
  </si>
  <si>
    <t>入学月</t>
    <rPh sb="0" eb="2">
      <t>ニュウガク</t>
    </rPh>
    <rPh sb="2" eb="3">
      <t>ツキ</t>
    </rPh>
    <phoneticPr fontId="1"/>
  </si>
  <si>
    <t>日</t>
    <rPh sb="0" eb="1">
      <t>ヒ</t>
    </rPh>
    <phoneticPr fontId="1"/>
  </si>
  <si>
    <t>月</t>
    <rPh sb="0" eb="1">
      <t>ツキ</t>
    </rPh>
    <phoneticPr fontId="1"/>
  </si>
  <si>
    <t>性別</t>
    <rPh sb="0" eb="2">
      <t>セイベツ</t>
    </rPh>
    <phoneticPr fontId="1"/>
  </si>
  <si>
    <t>□</t>
  </si>
  <si>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</si>
  <si>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</si>
  <si>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</si>
  <si>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</si>
  <si>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</si>
  <si>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</si>
  <si>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</si>
  <si>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r>
      <t>受験番号</t>
    </r>
    <r>
      <rPr>
        <sz val="8"/>
        <rFont val="Century"/>
        <family val="1"/>
      </rPr>
      <t/>
    </r>
    <rPh sb="0" eb="2">
      <t>ジュケン</t>
    </rPh>
    <rPh sb="2" eb="4">
      <t>バンゴウ</t>
    </rPh>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</si>
  <si>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</si>
  <si>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</si>
  <si>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</si>
  <si>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</si>
  <si>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</si>
  <si>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r>
      <rPr>
        <sz val="9"/>
        <rFont val="ＭＳ Ｐ明朝"/>
        <family val="1"/>
        <charset val="128"/>
      </rPr>
      <t>フリガナ</t>
    </r>
    <r>
      <rPr>
        <sz val="9"/>
        <rFont val="Century"/>
        <family val="1"/>
      </rPr>
      <t xml:space="preserve">/Furigana*1 </t>
    </r>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</si>
  <si>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</si>
  <si>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</si>
  <si>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</si>
  <si>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名</t>
    </r>
    <r>
      <rPr>
        <sz val="9"/>
        <rFont val="Century"/>
        <family val="1"/>
      </rPr>
      <t xml:space="preserve"> / </t>
    </r>
    <r>
      <rPr>
        <sz val="9"/>
        <rFont val="Times New Roman"/>
        <family val="1"/>
      </rPr>
      <t>First name</t>
    </r>
    <rPh sb="0" eb="1">
      <t>メイ</t>
    </rPh>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</si>
  <si>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</si>
  <si>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</si>
  <si>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</si>
  <si>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t>April</t>
    <phoneticPr fontId="1"/>
  </si>
  <si>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1"/>
  </si>
  <si>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1"/>
  </si>
  <si>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1"/>
  </si>
  <si>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1"/>
  </si>
  <si>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1"/>
  </si>
  <si>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1"/>
  </si>
  <si>
    <r>
      <t>携帯電話番号</t>
    </r>
    <r>
      <rPr>
        <sz val="10"/>
        <rFont val="Times New Roman"/>
        <family val="1"/>
      </rPr>
      <t xml:space="preserve"> / Mobile</t>
    </r>
    <rPh sb="0" eb="2">
      <t>ケイタイ</t>
    </rPh>
    <rPh sb="2" eb="4">
      <t>デンワ</t>
    </rPh>
    <rPh sb="4" eb="6">
      <t>バンゴウ</t>
    </rPh>
    <phoneticPr fontId="1"/>
  </si>
  <si>
    <r>
      <rPr>
        <sz val="10"/>
        <rFont val="ＭＳ 明朝"/>
        <family val="1"/>
        <charset val="128"/>
      </rPr>
      <t xml:space="preserve">メールアドレス </t>
    </r>
    <r>
      <rPr>
        <sz val="10"/>
        <rFont val="Times New Roman"/>
        <family val="1"/>
      </rPr>
      <t>/ E-mail</t>
    </r>
    <phoneticPr fontId="1"/>
  </si>
  <si>
    <r>
      <rPr>
        <sz val="10"/>
        <rFont val="ＭＳ 明朝"/>
        <family val="1"/>
        <charset val="128"/>
      </rPr>
      <t>電話番号</t>
    </r>
    <r>
      <rPr>
        <sz val="10"/>
        <rFont val="Times New Roman"/>
        <family val="1"/>
      </rPr>
      <t xml:space="preserve"> / Tel</t>
    </r>
    <rPh sb="0" eb="2">
      <t>デンワ</t>
    </rPh>
    <rPh sb="2" eb="4">
      <t>バンゴウ</t>
    </rPh>
    <phoneticPr fontId="1"/>
  </si>
  <si>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1"/>
  </si>
  <si>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1"/>
  </si>
  <si>
    <r>
      <t>環境工学専攻</t>
    </r>
    <r>
      <rPr>
        <b/>
        <sz val="12"/>
        <rFont val="Times New Roman"/>
        <family val="1"/>
      </rPr>
      <t xml:space="preserve"> / Graduate Program in Environmental Engineering</t>
    </r>
    <rPh sb="0" eb="2">
      <t>カンキョウ</t>
    </rPh>
    <rPh sb="2" eb="4">
      <t>コウガク</t>
    </rPh>
    <rPh sb="4" eb="6">
      <t>センコウ</t>
    </rPh>
    <phoneticPr fontId="1"/>
  </si>
  <si>
    <r>
      <rPr>
        <b/>
        <sz val="11"/>
        <rFont val="ＭＳ 明朝"/>
        <family val="1"/>
        <charset val="128"/>
      </rPr>
      <t>住所・連絡先（合格通知等送付先）</t>
    </r>
    <r>
      <rPr>
        <b/>
        <sz val="11"/>
        <rFont val="ＭＳ Ｐ明朝"/>
        <family val="1"/>
        <charset val="128"/>
      </rPr>
      <t xml:space="preserve">
</t>
    </r>
    <r>
      <rPr>
        <b/>
        <sz val="11"/>
        <rFont val="Times New Roman"/>
        <family val="1"/>
      </rPr>
      <t>Contact (Where the notification of result or other documents to be forwarded.)</t>
    </r>
    <phoneticPr fontId="1"/>
  </si>
  <si>
    <r>
      <rPr>
        <b/>
        <sz val="11"/>
        <rFont val="ＭＳ 明朝"/>
        <family val="1"/>
        <charset val="128"/>
      </rPr>
      <t xml:space="preserve">履歴書 </t>
    </r>
    <r>
      <rPr>
        <b/>
        <sz val="11"/>
        <rFont val="Times New Roman"/>
        <family val="1"/>
      </rPr>
      <t>/ Personal Resume</t>
    </r>
    <rPh sb="0" eb="3">
      <t>リレキショ</t>
    </rPh>
    <phoneticPr fontId="1"/>
  </si>
  <si>
    <r>
      <rPr>
        <sz val="8"/>
        <rFont val="ＭＳ 明朝"/>
        <family val="1"/>
        <charset val="128"/>
      </rPr>
      <t>年数</t>
    </r>
    <r>
      <rPr>
        <sz val="8"/>
        <rFont val="Times New Roman"/>
        <family val="1"/>
      </rPr>
      <t>Number of Years</t>
    </r>
    <rPh sb="0" eb="2">
      <t>ネンスウ</t>
    </rPh>
    <phoneticPr fontId="1"/>
  </si>
  <si>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1"/>
  </si>
  <si>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1"/>
  </si>
  <si>
    <r>
      <rPr>
        <sz val="9"/>
        <rFont val="ＭＳ 明朝"/>
        <family val="1"/>
        <charset val="128"/>
      </rPr>
      <t>小学校名（初等教育）</t>
    </r>
    <r>
      <rPr>
        <sz val="9"/>
        <rFont val="Times New Roman"/>
        <family val="1"/>
      </rPr>
      <t xml:space="preserve"> / Name of Elementary School (Primary Education)</t>
    </r>
    <phoneticPr fontId="1"/>
  </si>
  <si>
    <r>
      <rPr>
        <sz val="9"/>
        <rFont val="ＭＳ 明朝"/>
        <family val="1"/>
        <charset val="128"/>
      </rPr>
      <t>中学校名（中等教育）</t>
    </r>
    <r>
      <rPr>
        <sz val="9"/>
        <rFont val="Times New Roman"/>
        <family val="1"/>
      </rPr>
      <t xml:space="preserve"> / Name of Junior High School (Secondary Education)</t>
    </r>
    <phoneticPr fontId="1"/>
  </si>
  <si>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1"/>
  </si>
  <si>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</si>
  <si>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</si>
  <si>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1"/>
  </si>
  <si>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1"/>
  </si>
  <si>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1"/>
  </si>
  <si>
    <t>年　 　月</t>
    <rPh sb="0" eb="1">
      <t>ネン</t>
    </rPh>
    <rPh sb="4" eb="5">
      <t>ツキ</t>
    </rPh>
    <phoneticPr fontId="1"/>
  </si>
  <si>
    <t>Year / Month</t>
    <phoneticPr fontId="1"/>
  </si>
  <si>
    <t>タイトル</t>
    <phoneticPr fontId="1"/>
  </si>
  <si>
    <t>Title</t>
    <phoneticPr fontId="1"/>
  </si>
  <si>
    <r>
      <rPr>
        <sz val="9"/>
        <rFont val="ＭＳ 明朝"/>
        <family val="1"/>
        <charset val="128"/>
      </rPr>
      <t>備考（論文の概要・認定機関名等）</t>
    </r>
    <r>
      <rPr>
        <sz val="9"/>
        <rFont val="Times New Roman"/>
        <family val="1"/>
      </rPr>
      <t/>
    </r>
    <rPh sb="6" eb="8">
      <t>ガイヨウ</t>
    </rPh>
    <phoneticPr fontId="1"/>
  </si>
  <si>
    <t>Abstracts of research papers, Name of accreditation organization</t>
    <phoneticPr fontId="1"/>
  </si>
  <si>
    <r>
      <rPr>
        <sz val="10.5"/>
        <rFont val="ＭＳ 明朝"/>
        <family val="1"/>
        <charset val="128"/>
      </rPr>
      <t>日本語</t>
    </r>
    <r>
      <rPr>
        <sz val="10.5"/>
        <rFont val="ＭＳ Ｐ明朝"/>
        <family val="1"/>
        <charset val="128"/>
      </rPr>
      <t xml:space="preserve">
</t>
    </r>
    <r>
      <rPr>
        <sz val="10.5"/>
        <rFont val="Times New Roman"/>
        <family val="1"/>
      </rPr>
      <t>Japanese</t>
    </r>
    <rPh sb="0" eb="3">
      <t>ニホンゴ</t>
    </rPh>
    <phoneticPr fontId="1"/>
  </si>
  <si>
    <r>
      <rPr>
        <sz val="10.5"/>
        <rFont val="ＭＳ 明朝"/>
        <family val="1"/>
        <charset val="128"/>
      </rPr>
      <t>英語</t>
    </r>
    <r>
      <rPr>
        <sz val="10.5"/>
        <rFont val="ＭＳ Ｐ明朝"/>
        <family val="1"/>
        <charset val="128"/>
      </rPr>
      <t xml:space="preserve">
</t>
    </r>
    <r>
      <rPr>
        <sz val="10.5"/>
        <rFont val="Times New Roman"/>
        <family val="1"/>
      </rPr>
      <t>English</t>
    </r>
    <rPh sb="0" eb="2">
      <t>エイゴ</t>
    </rPh>
    <phoneticPr fontId="1"/>
  </si>
  <si>
    <r>
      <rPr>
        <sz val="10.5"/>
        <rFont val="ＭＳ 明朝"/>
        <family val="1"/>
        <charset val="128"/>
      </rPr>
      <t>4月</t>
    </r>
    <r>
      <rPr>
        <sz val="10.5"/>
        <rFont val="ＭＳ Ｐ明朝"/>
        <family val="1"/>
        <charset val="128"/>
      </rPr>
      <t xml:space="preserve">
</t>
    </r>
    <r>
      <rPr>
        <sz val="10.5"/>
        <rFont val="Times New Roman"/>
        <family val="1"/>
      </rPr>
      <t>April</t>
    </r>
    <rPh sb="1" eb="2">
      <t>ガツ</t>
    </rPh>
    <phoneticPr fontId="1"/>
  </si>
  <si>
    <r>
      <rPr>
        <sz val="10.5"/>
        <rFont val="ＭＳ 明朝"/>
        <family val="1"/>
        <charset val="128"/>
      </rPr>
      <t>10月</t>
    </r>
    <r>
      <rPr>
        <sz val="10.5"/>
        <rFont val="ＭＳ Ｐ明朝"/>
        <family val="1"/>
        <charset val="128"/>
      </rPr>
      <t xml:space="preserve">
</t>
    </r>
    <r>
      <rPr>
        <sz val="10.5"/>
        <rFont val="Times New Roman"/>
        <family val="1"/>
      </rPr>
      <t>October</t>
    </r>
    <rPh sb="2" eb="3">
      <t>ガツ</t>
    </rPh>
    <phoneticPr fontId="1"/>
  </si>
  <si>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1"/>
  </si>
  <si>
    <r>
      <rPr>
        <b/>
        <sz val="10"/>
        <rFont val="ＭＳ Ｐ明朝"/>
        <family val="1"/>
        <charset val="128"/>
      </rPr>
      <t>＊</t>
    </r>
    <r>
      <rPr>
        <b/>
        <u/>
        <sz val="10"/>
        <rFont val="Century"/>
        <family val="1"/>
      </rPr>
      <t/>
    </r>
    <phoneticPr fontId="1"/>
  </si>
  <si>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</si>
  <si>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1"/>
  </si>
  <si>
    <t>Form 3</t>
    <phoneticPr fontId="1"/>
  </si>
  <si>
    <r>
      <rPr>
        <sz val="11"/>
        <rFont val="ＭＳ Ｐ明朝"/>
        <family val="1"/>
        <charset val="128"/>
      </rPr>
      <t>◆</t>
    </r>
    <r>
      <rPr>
        <sz val="11"/>
        <rFont val="Century"/>
        <family val="1"/>
      </rPr>
      <t xml:space="preserve"> </t>
    </r>
    <r>
      <rPr>
        <sz val="11"/>
        <rFont val="ＭＳ 明朝"/>
        <family val="1"/>
        <charset val="128"/>
      </rPr>
      <t>受験票送付先</t>
    </r>
    <r>
      <rPr>
        <sz val="11"/>
        <rFont val="ＭＳ Ｐ明朝"/>
        <family val="1"/>
        <charset val="128"/>
      </rPr>
      <t xml:space="preserve">
　　</t>
    </r>
    <r>
      <rPr>
        <sz val="11"/>
        <rFont val="Times New Roman"/>
        <family val="1"/>
      </rPr>
      <t>which a Test Admission Card is sent</t>
    </r>
    <rPh sb="2" eb="5">
      <t>ジュケンヒョウ</t>
    </rPh>
    <rPh sb="5" eb="8">
      <t>ソウフサキ</t>
    </rPh>
    <phoneticPr fontId="1"/>
  </si>
  <si>
    <r>
      <rPr>
        <sz val="11"/>
        <rFont val="ＭＳ Ｐ明朝"/>
        <family val="1"/>
        <charset val="128"/>
      </rPr>
      <t>◆</t>
    </r>
    <r>
      <rPr>
        <sz val="11"/>
        <rFont val="ＭＳ 明朝"/>
        <family val="1"/>
        <charset val="128"/>
      </rPr>
      <t xml:space="preserve"> 合格通知書および入学の手引送付先</t>
    </r>
    <r>
      <rPr>
        <sz val="11"/>
        <rFont val="ＭＳ Ｐ明朝"/>
        <family val="1"/>
        <charset val="128"/>
      </rPr>
      <t xml:space="preserve">
</t>
    </r>
    <r>
      <rPr>
        <sz val="11"/>
        <rFont val="Times New Roman"/>
        <family val="1"/>
      </rPr>
      <t xml:space="preserve">     which Letter of Acceptance and  Admission Handbook should be sent</t>
    </r>
    <rPh sb="2" eb="4">
      <t>ゴウカク</t>
    </rPh>
    <rPh sb="4" eb="7">
      <t>ツウチショ</t>
    </rPh>
    <rPh sb="10" eb="12">
      <t>ニュウガク</t>
    </rPh>
    <rPh sb="13" eb="15">
      <t>テビキ</t>
    </rPh>
    <rPh sb="15" eb="18">
      <t>ソウフサキ</t>
    </rPh>
    <phoneticPr fontId="1"/>
  </si>
  <si>
    <r>
      <rPr>
        <sz val="11"/>
        <rFont val="ＭＳ Ｐ明朝"/>
        <family val="1"/>
        <charset val="128"/>
      </rPr>
      <t>◆</t>
    </r>
    <r>
      <rPr>
        <sz val="11"/>
        <rFont val="Century"/>
        <family val="1"/>
      </rPr>
      <t xml:space="preserve"> </t>
    </r>
    <r>
      <rPr>
        <sz val="11"/>
        <rFont val="ＭＳ 明朝"/>
        <family val="1"/>
        <charset val="128"/>
      </rPr>
      <t>入学許可証送付先</t>
    </r>
    <r>
      <rPr>
        <sz val="11"/>
        <rFont val="ＭＳ Ｐ明朝"/>
        <family val="1"/>
        <charset val="128"/>
      </rPr>
      <t xml:space="preserve">
　　</t>
    </r>
    <r>
      <rPr>
        <sz val="11"/>
        <rFont val="Times New Roman"/>
        <family val="1"/>
      </rPr>
      <t>which Confirmation of Acceptance should be sent</t>
    </r>
    <rPh sb="2" eb="4">
      <t>ニュウガク</t>
    </rPh>
    <rPh sb="4" eb="7">
      <t>キョカショウ</t>
    </rPh>
    <rPh sb="7" eb="10">
      <t>ソウフサキ</t>
    </rPh>
    <phoneticPr fontId="1"/>
  </si>
  <si>
    <r>
      <rPr>
        <sz val="10"/>
        <rFont val="ＭＳ 明朝"/>
        <family val="1"/>
        <charset val="128"/>
      </rPr>
      <t>郵便番号</t>
    </r>
    <r>
      <rPr>
        <sz val="10"/>
        <rFont val="ＭＳ Ｐ明朝"/>
        <family val="1"/>
        <charset val="128"/>
      </rPr>
      <t xml:space="preserve">
</t>
    </r>
    <r>
      <rPr>
        <sz val="10"/>
        <rFont val="Times New Roman"/>
        <family val="1"/>
      </rPr>
      <t>Postal code</t>
    </r>
    <rPh sb="0" eb="4">
      <t>ユウビンバンゴウ</t>
    </rPh>
    <phoneticPr fontId="1"/>
  </si>
  <si>
    <r>
      <rPr>
        <sz val="10"/>
        <rFont val="ＭＳ 明朝"/>
        <family val="1"/>
        <charset val="128"/>
      </rPr>
      <t xml:space="preserve">電話番号
</t>
    </r>
    <r>
      <rPr>
        <sz val="10"/>
        <rFont val="Times New Roman"/>
        <family val="1"/>
      </rPr>
      <t>Tel</t>
    </r>
    <rPh sb="0" eb="2">
      <t>デンワ</t>
    </rPh>
    <rPh sb="2" eb="4">
      <t>バンゴウ</t>
    </rPh>
    <phoneticPr fontId="1"/>
  </si>
  <si>
    <r>
      <rPr>
        <sz val="10"/>
        <rFont val="ＭＳ 明朝"/>
        <family val="1"/>
        <charset val="128"/>
      </rPr>
      <t xml:space="preserve">学部・学科
</t>
    </r>
    <r>
      <rPr>
        <sz val="10"/>
        <rFont val="Times New Roman"/>
        <family val="1"/>
      </rPr>
      <t>Faculty</t>
    </r>
    <r>
      <rPr>
        <sz val="10"/>
        <rFont val="ＭＳ Ｐ明朝"/>
        <family val="1"/>
        <charset val="128"/>
      </rPr>
      <t>・</t>
    </r>
    <r>
      <rPr>
        <sz val="10"/>
        <rFont val="Times New Roman"/>
        <family val="1"/>
      </rPr>
      <t>Major</t>
    </r>
    <rPh sb="0" eb="2">
      <t>ガクブ</t>
    </rPh>
    <rPh sb="3" eb="5">
      <t>ガッカ</t>
    </rPh>
    <phoneticPr fontId="1"/>
  </si>
  <si>
    <r>
      <rPr>
        <sz val="9"/>
        <rFont val="ＭＳ 明朝"/>
        <family val="1"/>
        <charset val="128"/>
      </rPr>
      <t>年</t>
    </r>
    <r>
      <rPr>
        <sz val="9"/>
        <rFont val="ＭＳ Ｐ明朝"/>
        <family val="1"/>
        <charset val="128"/>
      </rPr>
      <t xml:space="preserve">
</t>
    </r>
    <r>
      <rPr>
        <sz val="9"/>
        <rFont val="Times New Roman"/>
        <family val="1"/>
      </rPr>
      <t>Year</t>
    </r>
    <rPh sb="0" eb="1">
      <t>ネン</t>
    </rPh>
    <phoneticPr fontId="1"/>
  </si>
  <si>
    <r>
      <rPr>
        <sz val="10"/>
        <rFont val="ＭＳ 明朝"/>
        <family val="1"/>
        <charset val="128"/>
      </rPr>
      <t>卒業</t>
    </r>
    <r>
      <rPr>
        <sz val="10"/>
        <rFont val="ＭＳ Ｐ明朝"/>
        <family val="1"/>
        <charset val="128"/>
      </rPr>
      <t xml:space="preserve">
</t>
    </r>
    <r>
      <rPr>
        <sz val="10"/>
        <rFont val="Times New Roman"/>
        <family val="1"/>
      </rPr>
      <t xml:space="preserve">Graduation </t>
    </r>
    <rPh sb="0" eb="2">
      <t>ソツギョウ</t>
    </rPh>
    <phoneticPr fontId="1"/>
  </si>
  <si>
    <r>
      <rPr>
        <sz val="10.5"/>
        <rFont val="ＭＳ Ｐ明朝"/>
        <family val="1"/>
        <charset val="128"/>
      </rPr>
      <t xml:space="preserve">卒業見込
</t>
    </r>
    <r>
      <rPr>
        <sz val="10"/>
        <rFont val="Times New Roman"/>
        <family val="1"/>
      </rPr>
      <t>Prospective Graduation</t>
    </r>
    <rPh sb="0" eb="2">
      <t>ソツギョウ</t>
    </rPh>
    <rPh sb="2" eb="4">
      <t>ミコ</t>
    </rPh>
    <phoneticPr fontId="1"/>
  </si>
  <si>
    <r>
      <rPr>
        <sz val="10"/>
        <rFont val="ＭＳ 明朝"/>
        <family val="1"/>
        <charset val="128"/>
      </rPr>
      <t>日</t>
    </r>
    <r>
      <rPr>
        <sz val="10"/>
        <rFont val="ＭＳ Ｐ明朝"/>
        <family val="1"/>
        <charset val="128"/>
      </rPr>
      <t xml:space="preserve">
</t>
    </r>
    <r>
      <rPr>
        <sz val="10"/>
        <rFont val="Times New Roman"/>
        <family val="1"/>
      </rPr>
      <t>Day</t>
    </r>
    <rPh sb="0" eb="1">
      <t>ニチ</t>
    </rPh>
    <phoneticPr fontId="1"/>
  </si>
  <si>
    <r>
      <rPr>
        <sz val="9"/>
        <rFont val="ＭＳ 明朝"/>
        <family val="1"/>
        <charset val="128"/>
      </rPr>
      <t>月</t>
    </r>
    <r>
      <rPr>
        <sz val="9"/>
        <rFont val="ＭＳ Ｐ明朝"/>
        <family val="1"/>
        <charset val="128"/>
      </rPr>
      <t xml:space="preserve">
</t>
    </r>
    <r>
      <rPr>
        <sz val="9"/>
        <rFont val="Times New Roman"/>
        <family val="1"/>
      </rPr>
      <t>Month</t>
    </r>
    <rPh sb="0" eb="1">
      <t>ツキ</t>
    </rPh>
    <phoneticPr fontId="1"/>
  </si>
  <si>
    <r>
      <rPr>
        <sz val="10.5"/>
        <rFont val="ＭＳ 明朝"/>
        <family val="1"/>
        <charset val="128"/>
      </rPr>
      <t>最終学歴</t>
    </r>
    <r>
      <rPr>
        <sz val="10.5"/>
        <rFont val="ＭＳ Ｐ明朝"/>
        <family val="1"/>
        <charset val="128"/>
      </rPr>
      <t xml:space="preserve">
</t>
    </r>
    <r>
      <rPr>
        <sz val="10.5"/>
        <rFont val="Times New Roman"/>
        <family val="1"/>
      </rPr>
      <t>Academic Record</t>
    </r>
    <rPh sb="0" eb="2">
      <t>サイシュウ</t>
    </rPh>
    <rPh sb="2" eb="4">
      <t>ガクレキ</t>
    </rPh>
    <phoneticPr fontId="1"/>
  </si>
  <si>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1"/>
  </si>
  <si>
    <t>(Do not fill in)</t>
    <phoneticPr fontId="1"/>
  </si>
  <si>
    <t>Examinee No.</t>
    <phoneticPr fontId="1"/>
  </si>
  <si>
    <t>受験番号</t>
    <rPh sb="0" eb="2">
      <t>ジュケン</t>
    </rPh>
    <rPh sb="2" eb="4">
      <t>バンゴウ</t>
    </rPh>
    <phoneticPr fontId="1"/>
  </si>
  <si>
    <t>「本大学院で研究しようとする分野」および「希望する研究指導教員」を記入しなさい。
（必ず事前に、各コースのメールアドレスに問い合わせること。）</t>
    <rPh sb="42" eb="43">
      <t>カナラ</t>
    </rPh>
    <rPh sb="44" eb="46">
      <t>ジゼン</t>
    </rPh>
    <rPh sb="48" eb="49">
      <t>カク</t>
    </rPh>
    <phoneticPr fontId="1"/>
  </si>
  <si>
    <r>
      <rPr>
        <sz val="10.5"/>
        <rFont val="ＭＳ 明朝"/>
        <family val="1"/>
        <charset val="128"/>
      </rPr>
      <t>本大学院で研究しようとする分野</t>
    </r>
    <r>
      <rPr>
        <sz val="10.5"/>
        <rFont val="ＭＳ Ｐ明朝"/>
        <family val="1"/>
        <charset val="128"/>
      </rPr>
      <t xml:space="preserve">
</t>
    </r>
    <r>
      <rPr>
        <sz val="10.5"/>
        <rFont val="Times New Roman"/>
        <family val="1"/>
      </rPr>
      <t>Research area you wish to study</t>
    </r>
    <phoneticPr fontId="1"/>
  </si>
  <si>
    <r>
      <rPr>
        <sz val="10.5"/>
        <rFont val="ＭＳ 明朝"/>
        <family val="1"/>
        <charset val="128"/>
      </rPr>
      <t>大学または大学院等で専攻した分野について記入しなさい。</t>
    </r>
    <r>
      <rPr>
        <sz val="10.5"/>
        <rFont val="ＭＳ Ｐ明朝"/>
        <family val="1"/>
        <charset val="128"/>
      </rPr>
      <t xml:space="preserve">
</t>
    </r>
    <r>
      <rPr>
        <sz val="10.5"/>
        <rFont val="Times New Roman"/>
        <family val="1"/>
      </rPr>
      <t>State your major, research field at university or graduate school.</t>
    </r>
    <phoneticPr fontId="1"/>
  </si>
  <si>
    <r>
      <rPr>
        <sz val="10.5"/>
        <rFont val="ＭＳ 明朝"/>
        <family val="1"/>
        <charset val="128"/>
      </rPr>
      <t>希望する研究指導教員名</t>
    </r>
    <r>
      <rPr>
        <sz val="10.5"/>
        <rFont val="ＭＳ Ｐ明朝"/>
        <family val="1"/>
        <charset val="128"/>
      </rPr>
      <t xml:space="preserve">
</t>
    </r>
    <r>
      <rPr>
        <sz val="10.5"/>
        <rFont val="Times New Roman"/>
        <family val="1"/>
      </rPr>
      <t>Name of the research and education staff</t>
    </r>
    <phoneticPr fontId="1"/>
  </si>
  <si>
    <r>
      <rPr>
        <sz val="10"/>
        <rFont val="ＭＳ 明朝"/>
        <family val="1"/>
        <charset val="128"/>
      </rPr>
      <t>大学または大学院等でのゼミまたは専攻した専門分野等</t>
    </r>
    <r>
      <rPr>
        <sz val="10.5"/>
        <rFont val="ＭＳ Ｐ明朝"/>
        <family val="1"/>
        <charset val="128"/>
      </rPr>
      <t xml:space="preserve">
</t>
    </r>
    <r>
      <rPr>
        <sz val="10"/>
        <rFont val="Times New Roman"/>
        <family val="1"/>
      </rPr>
      <t>Major, Seminar, Research field at University or Graduate School</t>
    </r>
    <phoneticPr fontId="1"/>
  </si>
  <si>
    <r>
      <rPr>
        <sz val="10"/>
        <rFont val="ＭＳ 明朝"/>
        <family val="1"/>
        <charset val="128"/>
      </rPr>
      <t>指導教員名</t>
    </r>
    <r>
      <rPr>
        <sz val="10"/>
        <rFont val="ＭＳ Ｐ明朝"/>
        <family val="1"/>
        <charset val="128"/>
      </rPr>
      <t xml:space="preserve">
</t>
    </r>
    <r>
      <rPr>
        <sz val="10"/>
        <rFont val="Times New Roman"/>
        <family val="1"/>
      </rPr>
      <t>Instructor's name</t>
    </r>
    <rPh sb="0" eb="2">
      <t>シドウ</t>
    </rPh>
    <rPh sb="2" eb="4">
      <t>キョウイン</t>
    </rPh>
    <rPh sb="4" eb="5">
      <t>メイ</t>
    </rPh>
    <phoneticPr fontId="1"/>
  </si>
  <si>
    <t>≪注意　Notice≫　</t>
    <rPh sb="1" eb="3">
      <t>チュウイ</t>
    </rPh>
    <phoneticPr fontId="1"/>
  </si>
  <si>
    <t>Remember to submit "Statement of reason for application" as following the style stated below.
Free style, one sheet of A4 paper , Write your Name, Programs, and Course.</t>
    <phoneticPr fontId="1"/>
  </si>
  <si>
    <t>別紙にて入学希望理由書を作成し、提出すること
Ａ４　１枚程度、様式自由。　必ず志望専攻・コース名を記入すること</t>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1"/>
  </si>
  <si>
    <t xml:space="preserve">○
</t>
    <phoneticPr fontId="1"/>
  </si>
  <si>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</si>
  <si>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</si>
  <si>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r>
      <rPr>
        <sz val="12"/>
        <rFont val="ＭＳ Ｐ明朝"/>
        <family val="1"/>
        <charset val="128"/>
      </rPr>
      <t>　</t>
    </r>
    <r>
      <rPr>
        <sz val="12"/>
        <rFont val="ＭＳ 明朝"/>
        <family val="1"/>
        <charset val="128"/>
      </rPr>
      <t>外国人留学生特別選抜</t>
    </r>
    <r>
      <rPr>
        <sz val="12"/>
        <rFont val="ＭＳ Ｐ明朝"/>
        <family val="1"/>
        <charset val="128"/>
      </rPr>
      <t xml:space="preserve">
</t>
    </r>
    <r>
      <rPr>
        <sz val="12"/>
        <rFont val="Times New Roman"/>
        <family val="1"/>
      </rPr>
      <t>Special Selection for International Students</t>
    </r>
    <rPh sb="9" eb="11">
      <t>センバツ</t>
    </rPh>
    <phoneticPr fontId="1"/>
  </si>
  <si>
    <t>　外国人留学生特別選抜</t>
    <rPh sb="9" eb="11">
      <t>センバツ</t>
    </rPh>
    <phoneticPr fontId="1"/>
  </si>
  <si>
    <t>Special Selection for International Students</t>
    <phoneticPr fontId="1"/>
  </si>
  <si>
    <r>
      <t>*</t>
    </r>
    <r>
      <rPr>
        <vertAlign val="superscript"/>
        <sz val="9"/>
        <rFont val="Times New Roman"/>
        <family val="1"/>
      </rPr>
      <t>1</t>
    </r>
    <r>
      <rPr>
        <vertAlign val="superscript"/>
        <sz val="9"/>
        <rFont val="ＭＳ 明朝"/>
        <family val="1"/>
        <charset val="128"/>
      </rPr>
      <t>　</t>
    </r>
    <r>
      <rPr>
        <sz val="9"/>
        <rFont val="ＭＳ 明朝"/>
        <family val="1"/>
        <charset val="128"/>
      </rPr>
      <t>使用中のフリガナがあれば記入して下さい　</t>
    </r>
    <r>
      <rPr>
        <sz val="9"/>
        <rFont val="Times New Roman"/>
        <family val="1"/>
      </rPr>
      <t>Japanese pronunciation should be written in Katakana characters if you know.</t>
    </r>
    <r>
      <rPr>
        <sz val="9"/>
        <rFont val="ＭＳ Ｐ明朝"/>
        <family val="1"/>
        <charset val="128"/>
      </rPr>
      <t>　</t>
    </r>
    <phoneticPr fontId="1"/>
  </si>
  <si>
    <r>
      <t>○ 志望する専攻・コースを選択すること　</t>
    </r>
    <r>
      <rPr>
        <sz val="10"/>
        <rFont val="Times New Roman"/>
        <family val="1"/>
      </rPr>
      <t>Select a Program and a course you want to enroll in.</t>
    </r>
    <phoneticPr fontId="1"/>
  </si>
  <si>
    <r>
      <rPr>
        <sz val="6"/>
        <rFont val="ＭＳ Ｐ明朝"/>
        <family val="1"/>
        <charset val="128"/>
      </rPr>
      <t>（</t>
    </r>
    <r>
      <rPr>
        <sz val="6"/>
        <rFont val="Century"/>
        <family val="1"/>
      </rPr>
      <t>Do not fill in.</t>
    </r>
    <r>
      <rPr>
        <sz val="6"/>
        <rFont val="ＭＳ Ｐ明朝"/>
        <family val="1"/>
        <charset val="128"/>
      </rPr>
      <t>）</t>
    </r>
    <phoneticPr fontId="1"/>
  </si>
  <si>
    <t xml:space="preserve">Meet at                  </t>
    <phoneticPr fontId="1"/>
  </si>
  <si>
    <t xml:space="preserve">Start at </t>
    <phoneticPr fontId="1"/>
  </si>
  <si>
    <t>集合</t>
    <rPh sb="0" eb="2">
      <t>シュウゴウ</t>
    </rPh>
    <phoneticPr fontId="1"/>
  </si>
  <si>
    <t>開始</t>
    <rPh sb="0" eb="2">
      <t>カイシ</t>
    </rPh>
    <phoneticPr fontId="1"/>
  </si>
  <si>
    <t>：</t>
    <phoneticPr fontId="1"/>
  </si>
  <si>
    <r>
      <rPr>
        <sz val="10"/>
        <rFont val="ＭＳ 明朝"/>
        <family val="1"/>
        <charset val="128"/>
      </rPr>
      <t>選抜区分</t>
    </r>
    <r>
      <rPr>
        <sz val="10"/>
        <rFont val="ＭＳ Ｐ明朝"/>
        <family val="1"/>
        <charset val="128"/>
      </rPr>
      <t xml:space="preserve">
</t>
    </r>
    <r>
      <rPr>
        <sz val="10"/>
        <rFont val="Times New Roman"/>
        <family val="1"/>
      </rPr>
      <t>Selection Division</t>
    </r>
    <rPh sb="0" eb="2">
      <t>センバツ</t>
    </rPh>
    <rPh sb="2" eb="4">
      <t>クブン</t>
    </rPh>
    <phoneticPr fontId="1"/>
  </si>
  <si>
    <r>
      <rPr>
        <sz val="10"/>
        <rFont val="ＭＳ Ｐ明朝"/>
        <family val="1"/>
        <charset val="128"/>
      </rPr>
      <t xml:space="preserve">氏　名
</t>
    </r>
    <r>
      <rPr>
        <sz val="10"/>
        <rFont val="Times New Roman"/>
        <family val="1"/>
      </rPr>
      <t>Name</t>
    </r>
    <rPh sb="0" eb="1">
      <t>シ</t>
    </rPh>
    <rPh sb="2" eb="3">
      <t>ナ</t>
    </rPh>
    <phoneticPr fontId="1"/>
  </si>
  <si>
    <r>
      <t xml:space="preserve">受験会場
</t>
    </r>
    <r>
      <rPr>
        <sz val="10"/>
        <rFont val="Times New Roman"/>
        <family val="1"/>
      </rPr>
      <t>Test Site</t>
    </r>
    <rPh sb="0" eb="2">
      <t>ジュケン</t>
    </rPh>
    <rPh sb="2" eb="4">
      <t>カイジョウ</t>
    </rPh>
    <phoneticPr fontId="1"/>
  </si>
  <si>
    <r>
      <rPr>
        <sz val="10"/>
        <rFont val="ＭＳ 明朝"/>
        <family val="1"/>
        <charset val="128"/>
      </rPr>
      <t>志望専攻名</t>
    </r>
    <r>
      <rPr>
        <sz val="10"/>
        <rFont val="Times New Roman"/>
        <family val="1"/>
      </rPr>
      <t xml:space="preserve"> / Program</t>
    </r>
    <phoneticPr fontId="1"/>
  </si>
  <si>
    <r>
      <rPr>
        <sz val="10"/>
        <rFont val="ＭＳ 明朝"/>
        <family val="1"/>
        <charset val="128"/>
      </rPr>
      <t>コース名</t>
    </r>
    <r>
      <rPr>
        <sz val="10"/>
        <rFont val="Times New Roman"/>
        <family val="1"/>
      </rPr>
      <t xml:space="preserve"> / Course</t>
    </r>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</si>
  <si>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</si>
  <si>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明朝"/>
        <family val="1"/>
        <charset val="128"/>
      </rPr>
      <t>受験番号</t>
    </r>
    <r>
      <rPr>
        <sz val="10"/>
        <rFont val="ＭＳ Ｐ明朝"/>
        <family val="1"/>
        <charset val="128"/>
      </rPr>
      <t xml:space="preserve">
</t>
    </r>
    <r>
      <rPr>
        <sz val="10"/>
        <rFont val="Times New Roman"/>
        <family val="1"/>
      </rPr>
      <t>Examinee No.</t>
    </r>
    <r>
      <rPr>
        <sz val="12"/>
        <rFont val="ＭＳ Ｐ明朝"/>
        <family val="1"/>
        <charset val="128"/>
      </rPr>
      <t/>
    </r>
    <rPh sb="0" eb="2">
      <t>ジュケン</t>
    </rPh>
    <rPh sb="2" eb="4">
      <t>バンゴウ</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</si>
  <si>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</si>
  <si>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 xml:space="preserve">集合時間
</t>
    </r>
    <r>
      <rPr>
        <sz val="10"/>
        <rFont val="Times New Roman"/>
        <family val="1"/>
      </rPr>
      <t>Time to Meet</t>
    </r>
    <rPh sb="0" eb="2">
      <t>シュウゴウ</t>
    </rPh>
    <rPh sb="2" eb="4">
      <t>ジカン</t>
    </rPh>
    <phoneticPr fontId="1"/>
  </si>
  <si>
    <r>
      <rPr>
        <sz val="10"/>
        <rFont val="ＭＳ Ｐ明朝"/>
        <family val="1"/>
        <charset val="128"/>
      </rPr>
      <t xml:space="preserve">試験開始時間
</t>
    </r>
    <r>
      <rPr>
        <sz val="10"/>
        <rFont val="Times New Roman"/>
        <family val="1"/>
      </rPr>
      <t>Time to Start</t>
    </r>
    <rPh sb="0" eb="2">
      <t>シケン</t>
    </rPh>
    <rPh sb="2" eb="4">
      <t>カイシ</t>
    </rPh>
    <rPh sb="4" eb="6">
      <t>ジカン</t>
    </rPh>
    <phoneticPr fontId="1"/>
  </si>
  <si>
    <r>
      <rPr>
        <sz val="10"/>
        <rFont val="ＭＳ Ｐ明朝"/>
        <family val="1"/>
        <charset val="128"/>
      </rPr>
      <t xml:space="preserve">試験時間
</t>
    </r>
    <r>
      <rPr>
        <sz val="10"/>
        <rFont val="Times New Roman"/>
        <family val="1"/>
      </rPr>
      <t>Test Time</t>
    </r>
    <rPh sb="0" eb="2">
      <t>シケン</t>
    </rPh>
    <rPh sb="2" eb="4">
      <t>ジカン</t>
    </rPh>
    <phoneticPr fontId="1"/>
  </si>
  <si>
    <r>
      <rPr>
        <sz val="10"/>
        <rFont val="ＭＳ Ｐ明朝"/>
        <family val="1"/>
        <charset val="128"/>
      </rPr>
      <t xml:space="preserve">志望専攻名
</t>
    </r>
    <r>
      <rPr>
        <sz val="10"/>
        <rFont val="Century"/>
        <family val="1"/>
      </rPr>
      <t>Program</t>
    </r>
    <r>
      <rPr>
        <sz val="11"/>
        <rFont val="HGPｺﾞｼｯｸM"/>
        <family val="3"/>
        <charset val="128"/>
      </rPr>
      <t/>
    </r>
    <rPh sb="0" eb="2">
      <t>シボウ</t>
    </rPh>
    <rPh sb="2" eb="4">
      <t>センコウ</t>
    </rPh>
    <rPh sb="4" eb="5">
      <t>メイ</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</si>
  <si>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</si>
  <si>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r>
      <rPr>
        <sz val="11"/>
        <rFont val="ＭＳ Ｐ明朝"/>
        <family val="1"/>
        <charset val="128"/>
      </rPr>
      <t>写真票</t>
    </r>
    <r>
      <rPr>
        <sz val="11"/>
        <rFont val="Century"/>
        <family val="1"/>
      </rPr>
      <t xml:space="preserve"> / Photo Card</t>
    </r>
    <rPh sb="0" eb="2">
      <t>シャシン</t>
    </rPh>
    <rPh sb="2" eb="3">
      <t>ヒョウ</t>
    </rPh>
    <phoneticPr fontId="1"/>
  </si>
  <si>
    <r>
      <t>*写真票/</t>
    </r>
    <r>
      <rPr>
        <sz val="10"/>
        <rFont val="Times New Roman"/>
        <family val="1"/>
      </rPr>
      <t>Photo Card</t>
    </r>
    <rPh sb="1" eb="3">
      <t>シャシン</t>
    </rPh>
    <rPh sb="3" eb="4">
      <t>ヒョウ</t>
    </rPh>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</si>
  <si>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Century"/>
        <family val="1"/>
      </rPr>
      <t>4cm</t>
    </r>
    <r>
      <rPr>
        <sz val="10"/>
        <rFont val="ＭＳ Ｐ明朝"/>
        <family val="1"/>
        <charset val="128"/>
      </rPr>
      <t>×横</t>
    </r>
    <r>
      <rPr>
        <sz val="10"/>
        <rFont val="Century"/>
        <family val="1"/>
      </rPr>
      <t xml:space="preserve">3cm
   Length 4 cm, Width 3 cm
</t>
    </r>
    <rPh sb="3" eb="4">
      <t>タテ</t>
    </rPh>
    <rPh sb="8" eb="9">
      <t>ヨコ</t>
    </rPh>
    <phoneticPr fontId="1"/>
  </si>
  <si>
    <r>
      <rPr>
        <sz val="10"/>
        <rFont val="ＭＳ Ｐ明朝"/>
        <family val="1"/>
        <charset val="128"/>
      </rPr>
      <t xml:space="preserve">・上半身、無帽、背景なし
</t>
    </r>
    <r>
      <rPr>
        <sz val="10"/>
        <rFont val="Century"/>
        <family val="1"/>
      </rPr>
      <t xml:space="preserve">  Upper body, no hat,no background</t>
    </r>
    <r>
      <rPr>
        <sz val="10"/>
        <rFont val="ＭＳ Ｐ明朝"/>
        <family val="1"/>
        <charset val="128"/>
      </rPr>
      <t/>
    </r>
    <rPh sb="1" eb="4">
      <t>ジョウハンシン</t>
    </rPh>
    <rPh sb="5" eb="6">
      <t>ム</t>
    </rPh>
    <rPh sb="6" eb="7">
      <t>ボウ</t>
    </rPh>
    <rPh sb="8" eb="10">
      <t>ハイケイ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</si>
  <si>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</si>
  <si>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</si>
  <si>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</si>
  <si>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
        <rFont val="ＭＳ Ｐ明朝"/>
        <family val="1"/>
        <charset val="128"/>
      </rPr>
      <t>　</t>
    </r>
    <r>
      <rPr>
        <sz val="10"/>
        <rFont val="Century"/>
        <family val="1"/>
      </rPr>
      <t xml:space="preserve">Write your name on the back of the </t>
    </r>
    <phoneticPr fontId="1"/>
  </si>
  <si>
    <t xml:space="preserve">  photo and glue it.</t>
    <phoneticPr fontId="1"/>
  </si>
  <si>
    <r>
      <rPr>
        <b/>
        <sz val="10"/>
        <rFont val="ＭＳ Ｐ明朝"/>
        <family val="1"/>
        <charset val="128"/>
      </rPr>
      <t xml:space="preserve">受験番号
</t>
    </r>
    <r>
      <rPr>
        <b/>
        <sz val="10"/>
        <rFont val="Times New Roman"/>
        <family val="1"/>
      </rPr>
      <t>Examinee  No.</t>
    </r>
    <r>
      <rPr>
        <b/>
        <sz val="9"/>
        <rFont val="ＭＳ Ｐ明朝"/>
        <family val="1"/>
        <charset val="128"/>
      </rPr>
      <t/>
    </r>
    <rPh sb="0" eb="2">
      <t>ジュケン</t>
    </rPh>
    <rPh sb="2" eb="4">
      <t>バンゴウ</t>
    </rPh>
    <phoneticPr fontId="1"/>
  </si>
  <si>
    <t>〒</t>
    <phoneticPr fontId="1"/>
  </si>
  <si>
    <t>-</t>
    <phoneticPr fontId="1"/>
  </si>
  <si>
    <t>-</t>
    <phoneticPr fontId="1"/>
  </si>
  <si>
    <t>〒</t>
    <phoneticPr fontId="1"/>
  </si>
  <si>
    <t>-</t>
    <phoneticPr fontId="1"/>
  </si>
  <si>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</si>
  <si>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</si>
  <si>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機械システムコース</t>
    </r>
    <r>
      <rPr>
        <sz val="10.5"/>
        <rFont val="Times New Roman"/>
        <family val="1"/>
      </rPr>
      <t xml:space="preserve"> / Mechanical Systems Engineering</t>
    </r>
    <rPh sb="0" eb="2">
      <t>キカイ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</si>
  <si>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</si>
  <si>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</si>
  <si>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</si>
  <si>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</si>
  <si>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※日本国内在住者か海外在住者のどちらかを選択し、確実に届く送付先を記入して下さい。</t>
    <rPh sb="1" eb="3">
      <t>ニホン</t>
    </rPh>
    <rPh sb="3" eb="5">
      <t>コクナイ</t>
    </rPh>
    <rPh sb="5" eb="8">
      <t>ザイジュウシャ</t>
    </rPh>
    <rPh sb="9" eb="11">
      <t>カイガイ</t>
    </rPh>
    <rPh sb="11" eb="14">
      <t>ザイジュウシャ</t>
    </rPh>
    <rPh sb="20" eb="22">
      <t>センタク</t>
    </rPh>
    <rPh sb="24" eb="26">
      <t>カクジツ</t>
    </rPh>
    <rPh sb="27" eb="28">
      <t>トド</t>
    </rPh>
    <rPh sb="29" eb="32">
      <t>ソウフサキ</t>
    </rPh>
    <rPh sb="33" eb="35">
      <t>キニュウ</t>
    </rPh>
    <rPh sb="37" eb="38">
      <t>クダ</t>
    </rPh>
    <phoneticPr fontId="1"/>
  </si>
  <si>
    <t>Choose either Domestic Resident or Overseas Resident and write your address. 
    Make sure you can receive notices with the address.</t>
    <phoneticPr fontId="1"/>
  </si>
  <si>
    <t>年度</t>
    <phoneticPr fontId="1"/>
  </si>
  <si>
    <t>合格通知書および入学の手引送付先</t>
    <phoneticPr fontId="1"/>
  </si>
  <si>
    <t>which Letter of Acceptance and  Admission Handbook should be sent</t>
    <phoneticPr fontId="1"/>
  </si>
  <si>
    <t>入学許可証送付先</t>
    <phoneticPr fontId="1"/>
  </si>
  <si>
    <t>which Confirmation of Acceptance should be sent</t>
    <phoneticPr fontId="1"/>
  </si>
  <si>
    <t>which a Test Admission Card is sent</t>
    <phoneticPr fontId="1"/>
  </si>
  <si>
    <r>
      <t>受験票送付先</t>
    </r>
    <r>
      <rPr>
        <sz val="11"/>
        <rFont val="Century"/>
        <family val="1"/>
      </rPr>
      <t/>
    </r>
    <rPh sb="0" eb="3">
      <t>ジュケンヒョウ</t>
    </rPh>
    <rPh sb="3" eb="6">
      <t>ソウフサキ</t>
    </rPh>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</si>
  <si>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</si>
  <si>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</si>
  <si>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</si>
  <si>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</si>
  <si>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</si>
  <si>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9"/>
        <rFont val="ＭＳ Ｐ明朝"/>
        <family val="1"/>
        <charset val="128"/>
      </rPr>
      <t>月
Month</t>
    </r>
    <r>
      <rPr>
        <sz val="9"/>
        <rFont val="Times New Roman"/>
        <family val="1"/>
      </rPr>
      <t>:</t>
    </r>
    <rPh sb="0" eb="1">
      <t>ツキ</t>
    </rPh>
    <phoneticPr fontId="1"/>
  </si>
  <si>
    <t>□</t>
    <phoneticPr fontId="1"/>
  </si>
  <si>
    <r>
      <rPr>
        <sz val="10"/>
        <rFont val="ＭＳ 明朝"/>
        <family val="1"/>
        <charset val="128"/>
      </rPr>
      <t>出身大学</t>
    </r>
    <r>
      <rPr>
        <sz val="10"/>
        <rFont val="Times New Roman"/>
        <family val="1"/>
      </rPr>
      <t>/ University</t>
    </r>
    <rPh sb="0" eb="2">
      <t>シュッシン</t>
    </rPh>
    <rPh sb="2" eb="4">
      <t>ダイガク</t>
    </rPh>
    <phoneticPr fontId="1"/>
  </si>
  <si>
    <r>
      <rPr>
        <sz val="10"/>
        <rFont val="ＭＳ 明朝"/>
        <family val="1"/>
        <charset val="128"/>
      </rPr>
      <t>志望専攻</t>
    </r>
    <r>
      <rPr>
        <sz val="10"/>
        <rFont val="Times New Roman"/>
        <family val="1"/>
      </rPr>
      <t xml:space="preserve"> / </t>
    </r>
    <r>
      <rPr>
        <sz val="10"/>
        <rFont val="Times New Roman"/>
        <family val="1"/>
      </rPr>
      <t>Program</t>
    </r>
    <r>
      <rPr>
        <sz val="11"/>
        <rFont val="ＭＳ Ｐ明朝"/>
        <family val="1"/>
        <charset val="128"/>
      </rPr>
      <t/>
    </r>
    <phoneticPr fontId="1"/>
  </si>
  <si>
    <r>
      <t>コース名</t>
    </r>
    <r>
      <rPr>
        <sz val="10"/>
        <rFont val="Times New Roman"/>
        <family val="1"/>
      </rPr>
      <t xml:space="preserve"> / </t>
    </r>
    <r>
      <rPr>
        <sz val="10"/>
        <rFont val="Times New Roman"/>
        <family val="1"/>
      </rPr>
      <t>Course</t>
    </r>
    <phoneticPr fontId="1"/>
  </si>
  <si>
    <r>
      <rPr>
        <sz val="10"/>
        <rFont val="ＭＳ 明朝"/>
        <family val="1"/>
        <charset val="128"/>
      </rPr>
      <t xml:space="preserve">フリガナ </t>
    </r>
    <r>
      <rPr>
        <sz val="10"/>
        <rFont val="Times New Roman"/>
        <family val="1"/>
      </rPr>
      <t>Furigana*</t>
    </r>
    <phoneticPr fontId="1"/>
  </si>
  <si>
    <r>
      <t>氏　名 /</t>
    </r>
    <r>
      <rPr>
        <sz val="11"/>
        <rFont val="Times New Roman"/>
        <family val="1"/>
      </rPr>
      <t xml:space="preserve"> Name</t>
    </r>
    <rPh sb="0" eb="1">
      <t>シ</t>
    </rPh>
    <rPh sb="2" eb="3">
      <t>メイ</t>
    </rPh>
    <phoneticPr fontId="1"/>
  </si>
  <si>
    <r>
      <t xml:space="preserve">フリガナ </t>
    </r>
    <r>
      <rPr>
        <sz val="11"/>
        <rFont val="Times New Roman"/>
        <family val="1"/>
      </rPr>
      <t>Furigana</t>
    </r>
    <phoneticPr fontId="1"/>
  </si>
  <si>
    <r>
      <t xml:space="preserve">※太枠内を記入してください。/ </t>
    </r>
    <r>
      <rPr>
        <sz val="10"/>
        <rFont val="Times New Roman"/>
        <family val="1"/>
      </rPr>
      <t>Fill in the form within the heavy lines.</t>
    </r>
    <rPh sb="1" eb="3">
      <t>フトワク</t>
    </rPh>
    <rPh sb="3" eb="4">
      <t>ナイ</t>
    </rPh>
    <rPh sb="5" eb="7">
      <t>キニュウ</t>
    </rPh>
    <phoneticPr fontId="1"/>
  </si>
  <si>
    <r>
      <t xml:space="preserve">【入学資格事前審査必要書類 / </t>
    </r>
    <r>
      <rPr>
        <sz val="12"/>
        <rFont val="Times New Roman"/>
        <family val="1"/>
      </rPr>
      <t>Documents for Submission</t>
    </r>
    <r>
      <rPr>
        <sz val="12"/>
        <rFont val="ＭＳ Ｐ明朝"/>
        <family val="1"/>
        <charset val="128"/>
      </rPr>
      <t>】</t>
    </r>
    <rPh sb="1" eb="3">
      <t>ニュウガク</t>
    </rPh>
    <rPh sb="3" eb="5">
      <t>シカク</t>
    </rPh>
    <rPh sb="5" eb="7">
      <t>ジゼン</t>
    </rPh>
    <rPh sb="7" eb="9">
      <t>シンサ</t>
    </rPh>
    <rPh sb="9" eb="11">
      <t>ヒツヨウ</t>
    </rPh>
    <rPh sb="11" eb="13">
      <t>ショルイ</t>
    </rPh>
    <phoneticPr fontId="1"/>
  </si>
  <si>
    <r>
      <t xml:space="preserve">入学願書 / </t>
    </r>
    <r>
      <rPr>
        <sz val="11"/>
        <rFont val="Times New Roman"/>
        <family val="1"/>
      </rPr>
      <t xml:space="preserve">Application Form </t>
    </r>
    <r>
      <rPr>
        <sz val="11"/>
        <rFont val="ＭＳ Ｐ明朝"/>
        <family val="1"/>
        <charset val="128"/>
      </rPr>
      <t>（</t>
    </r>
    <r>
      <rPr>
        <sz val="11"/>
        <rFont val="Times New Roman"/>
        <family val="1"/>
      </rPr>
      <t xml:space="preserve">Form </t>
    </r>
    <r>
      <rPr>
        <sz val="11"/>
        <rFont val="ＭＳ Ｐ明朝"/>
        <family val="1"/>
        <charset val="128"/>
      </rPr>
      <t>１）</t>
    </r>
    <rPh sb="0" eb="2">
      <t>ニュウガク</t>
    </rPh>
    <rPh sb="2" eb="4">
      <t>ガンショ</t>
    </rPh>
    <phoneticPr fontId="1"/>
  </si>
  <si>
    <t>②</t>
    <phoneticPr fontId="1"/>
  </si>
  <si>
    <r>
      <t>研究領域等希望調査書 /</t>
    </r>
    <r>
      <rPr>
        <sz val="11"/>
        <rFont val="Times New Roman"/>
        <family val="1"/>
      </rPr>
      <t xml:space="preserve"> Research Plan Survey</t>
    </r>
    <r>
      <rPr>
        <sz val="11"/>
        <rFont val="ＭＳ Ｐ明朝"/>
        <family val="1"/>
        <charset val="128"/>
      </rPr>
      <t>（</t>
    </r>
    <r>
      <rPr>
        <sz val="11"/>
        <rFont val="Times New Roman"/>
        <family val="1"/>
      </rPr>
      <t>Form 5</t>
    </r>
    <r>
      <rPr>
        <sz val="11"/>
        <rFont val="ＭＳ Ｐ明朝"/>
        <family val="1"/>
        <charset val="128"/>
      </rPr>
      <t>）</t>
    </r>
    <phoneticPr fontId="1"/>
  </si>
  <si>
    <t>③</t>
    <phoneticPr fontId="1"/>
  </si>
  <si>
    <r>
      <t xml:space="preserve">入学希望理由等（Ａ４　1枚程度　記入様式自由）
 </t>
    </r>
    <r>
      <rPr>
        <sz val="11"/>
        <rFont val="Times New Roman"/>
        <family val="1"/>
      </rPr>
      <t>The reason for Application (a piece of A4 paper, free style)</t>
    </r>
    <rPh sb="0" eb="2">
      <t>ニュウガク</t>
    </rPh>
    <rPh sb="2" eb="4">
      <t>キボウ</t>
    </rPh>
    <rPh sb="4" eb="6">
      <t>リユウ</t>
    </rPh>
    <rPh sb="6" eb="7">
      <t>ナド</t>
    </rPh>
    <rPh sb="12" eb="13">
      <t>マイ</t>
    </rPh>
    <rPh sb="13" eb="15">
      <t>テイド</t>
    </rPh>
    <rPh sb="16" eb="18">
      <t>キニュウ</t>
    </rPh>
    <rPh sb="18" eb="20">
      <t>ヨウシキ</t>
    </rPh>
    <rPh sb="20" eb="22">
      <t>ジユウ</t>
    </rPh>
    <phoneticPr fontId="1"/>
  </si>
  <si>
    <t>①</t>
    <phoneticPr fontId="1"/>
  </si>
  <si>
    <t>⑤</t>
    <phoneticPr fontId="1"/>
  </si>
  <si>
    <t>④</t>
    <phoneticPr fontId="1"/>
  </si>
  <si>
    <r>
      <t xml:space="preserve">大学等最終学歴の成績証明書
</t>
    </r>
    <r>
      <rPr>
        <sz val="11"/>
        <rFont val="Times New Roman"/>
        <family val="1"/>
      </rPr>
      <t>Certificate of Academic Performance from Previous University</t>
    </r>
    <rPh sb="0" eb="2">
      <t>ダイガク</t>
    </rPh>
    <rPh sb="2" eb="3">
      <t>ナド</t>
    </rPh>
    <rPh sb="3" eb="5">
      <t>サイシュウ</t>
    </rPh>
    <rPh sb="5" eb="7">
      <t>ガクレキ</t>
    </rPh>
    <rPh sb="8" eb="10">
      <t>セイセキ</t>
    </rPh>
    <rPh sb="10" eb="13">
      <t>ショウメイショ</t>
    </rPh>
    <phoneticPr fontId="1"/>
  </si>
  <si>
    <r>
      <t xml:space="preserve">これまでの業績や研究内容等を説明できるもの
</t>
    </r>
    <r>
      <rPr>
        <sz val="11"/>
        <rFont val="Times New Roman"/>
        <family val="1"/>
      </rPr>
      <t>Details of previous performances and research</t>
    </r>
    <phoneticPr fontId="1"/>
  </si>
  <si>
    <r>
      <t xml:space="preserve">【事前審査受付期間 / </t>
    </r>
    <r>
      <rPr>
        <sz val="12"/>
        <rFont val="Times New Roman"/>
        <family val="1"/>
      </rPr>
      <t>Application Period</t>
    </r>
    <r>
      <rPr>
        <sz val="12"/>
        <rFont val="ＭＳ Ｐ明朝"/>
        <family val="1"/>
        <charset val="128"/>
      </rPr>
      <t>】</t>
    </r>
    <rPh sb="1" eb="3">
      <t>ジゼン</t>
    </rPh>
    <rPh sb="3" eb="5">
      <t>シンサ</t>
    </rPh>
    <rPh sb="5" eb="7">
      <t>ウケツケ</t>
    </rPh>
    <rPh sb="7" eb="9">
      <t>キカン</t>
    </rPh>
    <phoneticPr fontId="1"/>
  </si>
  <si>
    <r>
      <t xml:space="preserve">※受付印欄には記入しないでください。
</t>
    </r>
    <r>
      <rPr>
        <sz val="8"/>
        <rFont val="Times New Roman"/>
        <family val="1"/>
      </rPr>
      <t>Do not fill in here.</t>
    </r>
    <rPh sb="1" eb="4">
      <t>ウケツケイン</t>
    </rPh>
    <rPh sb="4" eb="5">
      <t>ラン</t>
    </rPh>
    <rPh sb="7" eb="9">
      <t>キニュウ</t>
    </rPh>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</si>
  <si>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</si>
  <si>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t>日本語選択肢</t>
    <rPh sb="0" eb="3">
      <t>ニホンゴ</t>
    </rPh>
    <rPh sb="3" eb="6">
      <t>センタクシ</t>
    </rPh>
    <phoneticPr fontId="1"/>
  </si>
  <si>
    <t>英語選択肢</t>
    <rPh sb="0" eb="2">
      <t>エイゴ</t>
    </rPh>
    <rPh sb="2" eb="5">
      <t>センタクシ</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</si>
  <si>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</si>
  <si>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t>■</t>
    <phoneticPr fontId="1"/>
  </si>
  <si>
    <r>
      <t xml:space="preserve">※受付印欄 </t>
    </r>
    <r>
      <rPr>
        <sz val="11"/>
        <rFont val="Times New Roman"/>
        <family val="1"/>
      </rPr>
      <t>Received</t>
    </r>
    <rPh sb="1" eb="3">
      <t>ウケツケ</t>
    </rPh>
    <rPh sb="3" eb="4">
      <t>イン</t>
    </rPh>
    <rPh sb="4" eb="5">
      <t>ラン</t>
    </rPh>
    <phoneticPr fontId="1"/>
  </si>
  <si>
    <r>
      <rPr>
        <b/>
        <sz val="22"/>
        <rFont val="ＭＳ Ｐ明朝"/>
        <family val="1"/>
        <charset val="128"/>
      </rPr>
      <t>日本国内在住者　</t>
    </r>
    <r>
      <rPr>
        <b/>
        <sz val="22"/>
        <rFont val="Times New Roman"/>
        <family val="1"/>
      </rPr>
      <t>Domestic Resident</t>
    </r>
    <rPh sb="0" eb="2">
      <t>ニホン</t>
    </rPh>
    <rPh sb="2" eb="4">
      <t>コクナイ</t>
    </rPh>
    <rPh sb="4" eb="7">
      <t>ザイジュウシャ</t>
    </rPh>
    <phoneticPr fontId="1"/>
  </si>
  <si>
    <r>
      <rPr>
        <b/>
        <sz val="22"/>
        <rFont val="ＭＳ Ｐ明朝"/>
        <family val="1"/>
        <charset val="128"/>
      </rPr>
      <t>海外在住者　</t>
    </r>
    <r>
      <rPr>
        <b/>
        <sz val="22"/>
        <rFont val="Times New Roman"/>
        <family val="1"/>
      </rPr>
      <t>Overseas Resident</t>
    </r>
    <rPh sb="0" eb="2">
      <t>カイガイ</t>
    </rPh>
    <rPh sb="2" eb="5">
      <t>ザイジュウシャ</t>
    </rPh>
    <phoneticPr fontId="1"/>
  </si>
  <si>
    <r>
      <t xml:space="preserve">受験時使用言語 / </t>
    </r>
    <r>
      <rPr>
        <sz val="10.5"/>
        <rFont val="Times New Roman"/>
        <family val="1"/>
      </rPr>
      <t>Language used for the test</t>
    </r>
    <rPh sb="0" eb="2">
      <t>ジュケン</t>
    </rPh>
    <rPh sb="2" eb="3">
      <t>ジ</t>
    </rPh>
    <rPh sb="3" eb="5">
      <t>シヨウ</t>
    </rPh>
    <rPh sb="5" eb="7">
      <t>ゲンゴ</t>
    </rPh>
    <phoneticPr fontId="1"/>
  </si>
  <si>
    <r>
      <rPr>
        <sz val="10.5"/>
        <rFont val="ＭＳ 明朝"/>
        <family val="1"/>
        <charset val="128"/>
      </rPr>
      <t>日本語</t>
    </r>
    <r>
      <rPr>
        <sz val="10.5"/>
        <rFont val="Century"/>
        <family val="1"/>
      </rPr>
      <t xml:space="preserve"> / </t>
    </r>
    <r>
      <rPr>
        <sz val="10.5"/>
        <rFont val="Times New Roman"/>
        <family val="1"/>
      </rPr>
      <t>Japanese</t>
    </r>
    <rPh sb="0" eb="3">
      <t>ニホンゴ</t>
    </rPh>
    <phoneticPr fontId="1"/>
  </si>
  <si>
    <r>
      <rPr>
        <sz val="10.5"/>
        <rFont val="ＭＳ 明朝"/>
        <family val="1"/>
        <charset val="128"/>
      </rPr>
      <t>英語</t>
    </r>
    <r>
      <rPr>
        <sz val="10.5"/>
        <rFont val="Century"/>
        <family val="1"/>
      </rPr>
      <t xml:space="preserve"> / </t>
    </r>
    <r>
      <rPr>
        <sz val="10.5"/>
        <rFont val="Times New Roman"/>
        <family val="1"/>
      </rPr>
      <t>English</t>
    </r>
    <rPh sb="0" eb="2">
      <t>エイゴ</t>
    </rPh>
    <phoneticPr fontId="1"/>
  </si>
  <si>
    <r>
      <t xml:space="preserve">※建築デザインコースのみ
</t>
    </r>
    <r>
      <rPr>
        <sz val="9"/>
        <rFont val="Times New Roman"/>
        <family val="1"/>
      </rPr>
      <t xml:space="preserve">        Only for Architecture Course</t>
    </r>
    <rPh sb="1" eb="3">
      <t>ケンチク</t>
    </rPh>
    <phoneticPr fontId="1"/>
  </si>
  <si>
    <r>
      <rPr>
        <sz val="10.5"/>
        <rFont val="Times New Roman"/>
        <family val="1"/>
      </rPr>
      <t xml:space="preserve">Graduate School of Environmental Engineering, Doctoral Program </t>
    </r>
    <r>
      <rPr>
        <sz val="10.5"/>
        <rFont val="ＭＳ Ｐ明朝"/>
        <family val="1"/>
        <charset val="128"/>
      </rPr>
      <t>：</t>
    </r>
    <r>
      <rPr>
        <sz val="10.5"/>
        <rFont val="Times New Roman"/>
        <family val="1"/>
      </rPr>
      <t>Test Admission Card</t>
    </r>
    <phoneticPr fontId="1"/>
  </si>
  <si>
    <r>
      <t>Graduate School of Environmental Engineering,</t>
    </r>
    <r>
      <rPr>
        <sz val="10.5"/>
        <rFont val="Times New Roman"/>
        <family val="1"/>
      </rPr>
      <t xml:space="preserve"> Doctoral Program </t>
    </r>
    <r>
      <rPr>
        <sz val="10.5"/>
        <rFont val="ＭＳ Ｐ明朝"/>
        <family val="1"/>
        <charset val="128"/>
      </rPr>
      <t>：</t>
    </r>
    <r>
      <rPr>
        <sz val="10.5"/>
        <rFont val="Times New Roman"/>
        <family val="1"/>
      </rPr>
      <t>Application Form</t>
    </r>
    <phoneticPr fontId="1"/>
  </si>
  <si>
    <r>
      <t xml:space="preserve">Graduate School of Environmental Engineering, Doctoral Program </t>
    </r>
    <r>
      <rPr>
        <sz val="11"/>
        <rFont val="ＭＳ Ｐ明朝"/>
        <family val="1"/>
        <charset val="128"/>
      </rPr>
      <t>：</t>
    </r>
    <r>
      <rPr>
        <sz val="11"/>
        <rFont val="Times New Roman"/>
        <family val="1"/>
      </rPr>
      <t>Address Card</t>
    </r>
    <phoneticPr fontId="1"/>
  </si>
  <si>
    <t xml:space="preserve"> 国際環境工学研究科（博士後期課程)　入学資格審査申請書</t>
    <rPh sb="13" eb="15">
      <t>コウキ</t>
    </rPh>
    <phoneticPr fontId="1"/>
  </si>
  <si>
    <r>
      <t xml:space="preserve">Doctoral Program </t>
    </r>
    <r>
      <rPr>
        <sz val="11"/>
        <rFont val="ＭＳ Ｐ明朝"/>
        <family val="1"/>
        <charset val="128"/>
      </rPr>
      <t>：</t>
    </r>
    <r>
      <rPr>
        <sz val="11"/>
        <rFont val="Times New Roman"/>
        <family val="1"/>
      </rPr>
      <t xml:space="preserve"> English Examination Exemption Application</t>
    </r>
    <phoneticPr fontId="1"/>
  </si>
  <si>
    <t xml:space="preserve"> 国際環境工学研究科（博士後期課程)　英語試験免除申請書</t>
    <rPh sb="13" eb="15">
      <t>コウキ</t>
    </rPh>
    <rPh sb="19" eb="21">
      <t>エイゴ</t>
    </rPh>
    <rPh sb="21" eb="23">
      <t>シケン</t>
    </rPh>
    <rPh sb="23" eb="25">
      <t>メンジョ</t>
    </rPh>
    <phoneticPr fontId="1"/>
  </si>
  <si>
    <r>
      <t xml:space="preserve">Doctoral Program </t>
    </r>
    <r>
      <rPr>
        <sz val="11"/>
        <rFont val="ＭＳ Ｐ明朝"/>
        <family val="1"/>
        <charset val="128"/>
      </rPr>
      <t>：</t>
    </r>
    <r>
      <rPr>
        <sz val="11"/>
        <rFont val="Times New Roman"/>
        <family val="1"/>
      </rPr>
      <t xml:space="preserve"> Entrance Qualifications Screening Application</t>
    </r>
    <phoneticPr fontId="1"/>
  </si>
  <si>
    <r>
      <t xml:space="preserve">【英語試験免除審査必要書類 / </t>
    </r>
    <r>
      <rPr>
        <sz val="12"/>
        <rFont val="Times New Roman"/>
        <family val="1"/>
      </rPr>
      <t>Documents for Submission</t>
    </r>
    <r>
      <rPr>
        <sz val="12"/>
        <rFont val="ＭＳ Ｐ明朝"/>
        <family val="1"/>
        <charset val="128"/>
      </rPr>
      <t>】</t>
    </r>
    <rPh sb="1" eb="3">
      <t>エイゴ</t>
    </rPh>
    <rPh sb="3" eb="5">
      <t>シケン</t>
    </rPh>
    <rPh sb="5" eb="7">
      <t>メンジョ</t>
    </rPh>
    <rPh sb="7" eb="9">
      <t>シンサ</t>
    </rPh>
    <rPh sb="9" eb="11">
      <t>ヒツヨウ</t>
    </rPh>
    <rPh sb="11" eb="13">
      <t>ショルイ</t>
    </rPh>
    <phoneticPr fontId="1"/>
  </si>
  <si>
    <r>
      <t xml:space="preserve">英語査読論文（コピー）　※複数可
</t>
    </r>
    <r>
      <rPr>
        <sz val="11"/>
        <rFont val="Times New Roman"/>
        <family val="1"/>
      </rPr>
      <t>Paper Refered (copy) *One or more</t>
    </r>
    <rPh sb="0" eb="2">
      <t>エイゴ</t>
    </rPh>
    <rPh sb="2" eb="4">
      <t>サドク</t>
    </rPh>
    <rPh sb="4" eb="6">
      <t>ロンブン</t>
    </rPh>
    <rPh sb="13" eb="15">
      <t>フクスウ</t>
    </rPh>
    <rPh sb="15" eb="16">
      <t>カ</t>
    </rPh>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</si>
  <si>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</si>
  <si>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t>北九州市立大学事務局学務課入学試験係　TEL: 093-695-3340</t>
    <phoneticPr fontId="1"/>
  </si>
  <si>
    <t>The University of Kitakyushu, Administrative Office, Academic Affairs Department, Entrance Examinations Division
E-Mail: nyushi@kitakyu-u.ac.jp          TEL:+81-93-695-3340</t>
    <phoneticPr fontId="1"/>
  </si>
  <si>
    <r>
      <rPr>
        <sz val="11"/>
        <rFont val="ＭＳ Ｐ明朝"/>
        <family val="1"/>
        <charset val="128"/>
      </rPr>
      <t xml:space="preserve">　  </t>
    </r>
    <r>
      <rPr>
        <sz val="11"/>
        <rFont val="Century"/>
        <family val="1"/>
      </rPr>
      <t xml:space="preserve"> </t>
    </r>
    <r>
      <rPr>
        <sz val="11"/>
        <rFont val="ＭＳ 明朝"/>
        <family val="1"/>
        <charset val="128"/>
      </rPr>
      <t>受験票は、メールに添付して送付します。印刷したものを試験当日に提示してください。</t>
    </r>
    <r>
      <rPr>
        <sz val="11"/>
        <rFont val="ＭＳ Ｐ明朝"/>
        <family val="1"/>
        <charset val="128"/>
      </rPr>
      <t xml:space="preserve">
　  </t>
    </r>
    <r>
      <rPr>
        <sz val="11"/>
        <rFont val="Times New Roman"/>
        <family val="1"/>
      </rPr>
      <t xml:space="preserve"> A Test Admission Card will be sent by e-mail as an attachment file.  A Test Admission Card which is
      printed out should be shown us at the Test Site on the examination day.</t>
    </r>
    <rPh sb="4" eb="7">
      <t>ジュケンヒョウ</t>
    </rPh>
    <rPh sb="13" eb="15">
      <t>テンプ</t>
    </rPh>
    <rPh sb="17" eb="19">
      <t>ソウフ</t>
    </rPh>
    <rPh sb="23" eb="25">
      <t>インサツ</t>
    </rPh>
    <rPh sb="30" eb="32">
      <t>シケン</t>
    </rPh>
    <rPh sb="32" eb="34">
      <t>トウジツ</t>
    </rPh>
    <rPh sb="35" eb="37">
      <t>テイジ</t>
    </rPh>
    <phoneticPr fontId="1"/>
  </si>
  <si>
    <r>
      <rPr>
        <sz val="12"/>
        <rFont val="ＭＳ 明朝"/>
        <family val="1"/>
        <charset val="128"/>
      </rPr>
      <t>送付先</t>
    </r>
    <r>
      <rPr>
        <sz val="12"/>
        <rFont val="Times New Roman"/>
        <family val="1"/>
      </rPr>
      <t xml:space="preserve">
Address</t>
    </r>
    <rPh sb="0" eb="3">
      <t>ソウフサキ</t>
    </rPh>
    <phoneticPr fontId="1"/>
  </si>
  <si>
    <t>オンライン選抜試験</t>
    <phoneticPr fontId="1"/>
  </si>
  <si>
    <t>On-line Selection</t>
    <phoneticPr fontId="1"/>
  </si>
  <si>
    <t>選抜方法</t>
    <rPh sb="0" eb="4">
      <t>センバツホウホウ</t>
    </rPh>
    <phoneticPr fontId="1"/>
  </si>
  <si>
    <t>Selection Method</t>
    <phoneticPr fontId="1"/>
  </si>
  <si>
    <t>必着</t>
    <rPh sb="0" eb="2">
      <t>ヒッチャク</t>
    </rPh>
    <phoneticPr fontId="1"/>
  </si>
  <si>
    <t>(The application must reach us no later than this date without fail.)</t>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</si>
  <si>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test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Do not fill in times on the left by yourself.</t>
    </r>
    <rPh sb="1" eb="4">
      <t>ジュケンヒョウ</t>
    </rPh>
    <rPh sb="4" eb="6">
      <t>トウチャク</t>
    </rPh>
    <rPh sb="6" eb="7">
      <t>ゴ</t>
    </rPh>
    <rPh sb="8" eb="9">
      <t>カナラ</t>
    </rPh>
    <rPh sb="10" eb="12">
      <t>シケン</t>
    </rPh>
    <rPh sb="12" eb="14">
      <t>ニチジ</t>
    </rPh>
    <rPh sb="15" eb="17">
      <t>カクニン</t>
    </rPh>
    <rPh sb="99" eb="101">
      <t>シュウゴウ</t>
    </rPh>
    <rPh sb="101" eb="103">
      <t>ジカン</t>
    </rPh>
    <rPh sb="104" eb="106">
      <t>シケン</t>
    </rPh>
    <rPh sb="106" eb="108">
      <t>カイシ</t>
    </rPh>
    <rPh sb="108" eb="110">
      <t>ジカン</t>
    </rPh>
    <rPh sb="111" eb="113">
      <t>キニュウ</t>
    </rPh>
    <phoneticPr fontId="1"/>
  </si>
  <si>
    <r>
      <rPr>
        <sz val="10"/>
        <rFont val="ＭＳ Ｐ明朝"/>
        <family val="1"/>
        <charset val="128"/>
      </rPr>
      <t xml:space="preserve">「5.選考方法および試験科目」参照
</t>
    </r>
    <r>
      <rPr>
        <sz val="10"/>
        <rFont val="Times New Roman"/>
        <family val="1"/>
      </rPr>
      <t>Refer to "5. Selection and Examination Subjects"</t>
    </r>
    <rPh sb="10" eb="12">
      <t>シケン</t>
    </rPh>
    <rPh sb="12" eb="14">
      <t>カモク</t>
    </rPh>
    <rPh sb="15" eb="17">
      <t>サンショウ</t>
    </rPh>
    <phoneticPr fontId="1"/>
  </si>
  <si>
    <r>
      <rPr>
        <sz val="10"/>
        <rFont val="ＭＳ 明朝"/>
        <family val="1"/>
        <charset val="128"/>
      </rPr>
      <t>受験時使用言語</t>
    </r>
    <r>
      <rPr>
        <sz val="10"/>
        <rFont val="ＭＳ Ｐ明朝"/>
        <family val="1"/>
        <charset val="128"/>
      </rPr>
      <t xml:space="preserve">
</t>
    </r>
    <r>
      <rPr>
        <sz val="9"/>
        <rFont val="Times New Roman"/>
        <family val="1"/>
      </rPr>
      <t>Language used for the test</t>
    </r>
    <rPh sb="0" eb="2">
      <t>ジュケン</t>
    </rPh>
    <rPh sb="2" eb="3">
      <t>ジ</t>
    </rPh>
    <rPh sb="3" eb="5">
      <t>シヨウ</t>
    </rPh>
    <rPh sb="5" eb="7">
      <t>ゲンゴ</t>
    </rPh>
    <phoneticPr fontId="1"/>
  </si>
  <si>
    <r>
      <rPr>
        <sz val="12"/>
        <rFont val="ＭＳ Ｐ明朝"/>
        <family val="1"/>
        <charset val="128"/>
      </rPr>
      <t>【提出先</t>
    </r>
    <r>
      <rPr>
        <sz val="12"/>
        <rFont val="Times New Roman"/>
        <family val="1"/>
      </rPr>
      <t xml:space="preserve"> / Submit to</t>
    </r>
    <r>
      <rPr>
        <sz val="12"/>
        <rFont val="ＭＳ Ｐ明朝"/>
        <family val="1"/>
        <charset val="128"/>
      </rPr>
      <t>】</t>
    </r>
    <rPh sb="1" eb="3">
      <t>テイシュツ</t>
    </rPh>
    <rPh sb="3" eb="4">
      <t>サキ</t>
    </rPh>
    <phoneticPr fontId="1"/>
  </si>
  <si>
    <t>The University of Kitakyushu, Administrative Office
Academic Affairs Department, Entrance Examinations Division
1-1 Hibikino, Wakamatsu-ku, Kitakyushu-city 808-0135
TEL : +81-93-695-3340      E-Mail : nyushi@kitakyu-u.ac.jp</t>
    <phoneticPr fontId="1"/>
  </si>
  <si>
    <t>北九州市立大学事務局学務課入学試験係
〒808-0135　北九州市若松区ひびきの1番1号
TEL:093-695-3340      E-mail: nyushi@kitakyu-u.ac.jp</t>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</si>
  <si>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r>
      <t xml:space="preserve">オンライン選抜試験
</t>
    </r>
    <r>
      <rPr>
        <sz val="10.5"/>
        <rFont val="Times New Roman"/>
        <family val="1"/>
      </rPr>
      <t>On-line Selection</t>
    </r>
    <rPh sb="5" eb="7">
      <t>センバツ</t>
    </rPh>
    <rPh sb="7" eb="9">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</si>
</sst>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quot;)&quot;"/>
  </numFmts>
  <fonts count="8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sz val="14"/>
      <name val="ＭＳ Ｐ明朝"/>
      <family val="1"/>
      <charset val="128"/>
    </font>
    <font>
      <b/>
      <sz val="11"/>
      <name val="Century"/>
      <family val="1"/>
    </font>
    <font>
      <b/>
      <sz val="20"/>
      <name val="Century"/>
      <family val="1"/>
    </font>
    <font>
      <sz val="10.5"/>
      <color rgb="FF0000FF"/>
      <name val="ＭＳ Ｐ明朝"/>
      <family val="1"/>
      <charset val="128"/>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sz val="10"/>
      <name val="MS　明朝"/>
      <family val="3"/>
      <charset val="128"/>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1"/>
      <name val="HGPｺﾞｼｯｸM"/>
      <family val="3"/>
      <charset val="128"/>
    </font>
    <font>
      <b/>
      <sz val="9"/>
      <name val="ＭＳ Ｐ明朝"/>
      <family val="1"/>
      <charset val="128"/>
    </font>
    <font>
      <sz val="10"/>
      <name val="MS P明朝"/>
      <family val="3"/>
      <charset val="128"/>
    </font>
    <font>
      <sz val="9"/>
      <name val="ＭＳ ゴシック"/>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12"/>
      <color rgb="FF0000FF"/>
      <name val="ＭＳ Ｐ明朝"/>
      <family val="1"/>
      <charset val="128"/>
    </font>
    <font>
      <sz val="9"/>
      <color indexed="81"/>
      <name val="ＭＳ Ｐゴシック"/>
      <family val="3"/>
      <charset val="128"/>
    </font>
    <font>
      <b/>
      <sz val="22"/>
      <name val="Century"/>
      <family val="1"/>
    </font>
    <font>
      <b/>
      <sz val="22"/>
      <name val="ＭＳ Ｐ明朝"/>
      <family val="1"/>
      <charset val="128"/>
    </font>
    <font>
      <b/>
      <sz val="22"/>
      <name val="Times New Roman"/>
      <family val="1"/>
    </font>
    <font>
      <sz val="11"/>
      <name val="Century"/>
      <family val="1"/>
      <charset val="128"/>
    </font>
    <font>
      <sz val="12"/>
      <name val="Times New Roman"/>
      <family val="1"/>
      <charset val="128"/>
    </font>
    <font>
      <b/>
      <sz val="9"/>
      <name val="Times New Roman"/>
      <family val="1"/>
      <charset val="128"/>
    </font>
    <font>
      <sz val="10"/>
      <name val="Times New Roman"/>
      <family val="1"/>
      <charset val="128"/>
    </font>
  </fonts>
  <fills count="3">
    <fill>
      <patternFill patternType="none"/>
    </fill>
    <fill>
      <patternFill patternType="gray125"/>
    </fill>
    <fill>
      <patternFill patternType="solid">
        <fgColor indexed="22"/>
        <bgColor indexed="64"/>
      </patternFill>
    </fill>
  </fills>
  <borders count="14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bottom/>
      <diagonal/>
    </border>
    <border>
      <left style="dashDot">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DotDot">
        <color indexed="64"/>
      </left>
      <right/>
      <top style="dashDot">
        <color indexed="64"/>
      </top>
      <bottom/>
      <diagonal/>
    </border>
    <border>
      <left/>
      <right style="dashDot">
        <color indexed="64"/>
      </right>
      <top style="dashDot">
        <color indexed="64"/>
      </top>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849">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7"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Alignment="1">
      <alignmen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16" fillId="0" borderId="0" xfId="0" applyFont="1"/>
    <xf numFmtId="0" fontId="16" fillId="0" borderId="0" xfId="0" applyFont="1" applyAlignment="1">
      <alignment vertical="center"/>
    </xf>
    <xf numFmtId="0" fontId="14" fillId="0" borderId="0" xfId="0" applyFont="1" applyAlignment="1">
      <alignment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7" fillId="0" borderId="18" xfId="0" applyFont="1" applyBorder="1" applyAlignment="1">
      <alignment horizontal="center" vertical="center"/>
    </xf>
    <xf numFmtId="0" fontId="13" fillId="0" borderId="0" xfId="0" applyFont="1" applyBorder="1" applyAlignment="1">
      <alignment vertical="center" wrapText="1"/>
    </xf>
    <xf numFmtId="0" fontId="26" fillId="0" borderId="0" xfId="0" applyFont="1" applyBorder="1" applyAlignment="1">
      <alignment vertical="center"/>
    </xf>
    <xf numFmtId="0" fontId="9" fillId="0" borderId="0" xfId="0" applyFont="1" applyBorder="1" applyAlignment="1">
      <alignment vertical="center" wrapText="1"/>
    </xf>
    <xf numFmtId="0" fontId="0" fillId="0" borderId="0" xfId="0" applyFont="1" applyBorder="1" applyAlignment="1">
      <alignment vertical="center"/>
    </xf>
    <xf numFmtId="0" fontId="27" fillId="0" borderId="0" xfId="0" applyFont="1" applyAlignment="1">
      <alignment horizontal="left" vertical="center"/>
    </xf>
    <xf numFmtId="0" fontId="23" fillId="0" borderId="0" xfId="0" applyFont="1" applyBorder="1" applyAlignment="1">
      <alignment vertical="center"/>
    </xf>
    <xf numFmtId="0" fontId="2" fillId="0" borderId="0" xfId="0" applyFont="1" applyBorder="1" applyAlignment="1">
      <alignment vertical="center"/>
    </xf>
    <xf numFmtId="0" fontId="16" fillId="0" borderId="0" xfId="0" applyFont="1" applyBorder="1" applyAlignment="1">
      <alignment horizontal="left" vertical="center"/>
    </xf>
    <xf numFmtId="0" fontId="28" fillId="0" borderId="0" xfId="0" applyFont="1" applyBorder="1" applyAlignment="1">
      <alignment horizontal="left" vertical="center"/>
    </xf>
    <xf numFmtId="0" fontId="24" fillId="0" borderId="0" xfId="0" applyFont="1" applyAlignment="1">
      <alignment vertical="center"/>
    </xf>
    <xf numFmtId="0" fontId="24" fillId="0" borderId="0" xfId="0" applyFont="1" applyAlignment="1">
      <alignment horizontal="right" vertical="center"/>
    </xf>
    <xf numFmtId="0" fontId="27" fillId="0" borderId="0" xfId="0" applyFont="1" applyAlignment="1">
      <alignment vertical="center"/>
    </xf>
    <xf numFmtId="0" fontId="17" fillId="0" borderId="0" xfId="0" applyFont="1" applyBorder="1" applyAlignment="1">
      <alignment horizontal="center" vertical="center" wrapText="1"/>
    </xf>
    <xf numFmtId="0" fontId="33" fillId="0" borderId="0" xfId="0" applyFont="1" applyAlignment="1">
      <alignment vertical="center"/>
    </xf>
    <xf numFmtId="0" fontId="17" fillId="0" borderId="0" xfId="0" applyFont="1" applyAlignment="1">
      <alignment horizontal="right" vertical="top"/>
    </xf>
    <xf numFmtId="0" fontId="17" fillId="0" borderId="0" xfId="0" applyFont="1" applyAlignment="1">
      <alignment horizontal="right" vertical="center"/>
    </xf>
    <xf numFmtId="0" fontId="2" fillId="0" borderId="0" xfId="0" applyFont="1" applyAlignment="1">
      <alignment vertical="center" wrapText="1"/>
    </xf>
    <xf numFmtId="0" fontId="8" fillId="0" borderId="20" xfId="0" applyFont="1" applyBorder="1" applyAlignment="1">
      <alignment horizontal="center" vertical="center"/>
    </xf>
    <xf numFmtId="0" fontId="17" fillId="0" borderId="25" xfId="0" applyFont="1" applyBorder="1" applyAlignment="1">
      <alignment horizontal="center" vertical="center"/>
    </xf>
    <xf numFmtId="0" fontId="17" fillId="0" borderId="30" xfId="0" applyFont="1" applyBorder="1" applyAlignment="1">
      <alignment horizontal="center" vertical="center"/>
    </xf>
    <xf numFmtId="0" fontId="17" fillId="0" borderId="27" xfId="0" applyFont="1" applyBorder="1" applyAlignment="1">
      <alignment horizontal="center" vertical="center"/>
    </xf>
    <xf numFmtId="0" fontId="17" fillId="0" borderId="63" xfId="0" applyFont="1" applyBorder="1" applyAlignment="1">
      <alignment horizontal="center" vertical="center"/>
    </xf>
    <xf numFmtId="0" fontId="17" fillId="0" borderId="40" xfId="0" applyFont="1" applyBorder="1" applyAlignment="1">
      <alignment horizontal="center" vertical="center"/>
    </xf>
    <xf numFmtId="0" fontId="17" fillId="0" borderId="64" xfId="0" applyFont="1" applyBorder="1" applyAlignment="1">
      <alignment horizontal="center" vertical="center"/>
    </xf>
    <xf numFmtId="0" fontId="17" fillId="0" borderId="53" xfId="0" applyFont="1" applyBorder="1" applyAlignment="1">
      <alignment horizontal="center" vertical="center"/>
    </xf>
    <xf numFmtId="0" fontId="30" fillId="0" borderId="45"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8" fillId="0" borderId="26" xfId="0" applyFont="1" applyBorder="1" applyAlignment="1" applyProtection="1">
      <alignment horizontal="right" vertical="center"/>
      <protection locked="0"/>
    </xf>
    <xf numFmtId="0" fontId="19" fillId="0" borderId="0" xfId="0" applyFont="1" applyAlignment="1">
      <alignment vertical="center"/>
    </xf>
    <xf numFmtId="0" fontId="8" fillId="0" borderId="2" xfId="0" applyFont="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2" fillId="0" borderId="31" xfId="0" applyFont="1" applyBorder="1" applyAlignment="1" applyProtection="1">
      <alignment horizontal="right" vertical="center"/>
      <protection locked="0"/>
    </xf>
    <xf numFmtId="0" fontId="2" fillId="0" borderId="43" xfId="0" applyFont="1" applyBorder="1" applyAlignment="1" applyProtection="1">
      <alignment horizontal="right" vertical="center"/>
      <protection locked="0"/>
    </xf>
    <xf numFmtId="0" fontId="2" fillId="0" borderId="51"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2" xfId="0" applyFont="1" applyBorder="1" applyAlignment="1">
      <alignment vertical="center"/>
    </xf>
    <xf numFmtId="0" fontId="17" fillId="0" borderId="51" xfId="0" applyFont="1" applyFill="1" applyBorder="1" applyAlignment="1">
      <alignment horizontal="center" vertical="center"/>
    </xf>
    <xf numFmtId="0" fontId="17" fillId="0" borderId="0" xfId="0" applyFont="1" applyBorder="1" applyAlignment="1">
      <alignment horizontal="left" vertical="center" wrapText="1"/>
    </xf>
    <xf numFmtId="0" fontId="35" fillId="0" borderId="0" xfId="0" applyFont="1" applyAlignment="1">
      <alignment vertical="center"/>
    </xf>
    <xf numFmtId="0" fontId="42" fillId="0" borderId="14" xfId="0" applyFont="1" applyBorder="1" applyAlignment="1">
      <alignment horizontal="center" wrapText="1"/>
    </xf>
    <xf numFmtId="0" fontId="42" fillId="0" borderId="14" xfId="0" applyFont="1" applyBorder="1" applyAlignment="1">
      <alignment horizontal="left"/>
    </xf>
    <xf numFmtId="0" fontId="42" fillId="0" borderId="0" xfId="0" applyFont="1" applyBorder="1" applyAlignment="1">
      <alignment horizontal="left"/>
    </xf>
    <xf numFmtId="0" fontId="3" fillId="0" borderId="0" xfId="0" applyFont="1" applyAlignment="1">
      <alignment vertical="center"/>
    </xf>
    <xf numFmtId="0" fontId="17" fillId="0" borderId="0" xfId="0" applyFont="1" applyBorder="1" applyAlignment="1">
      <alignment vertical="center" wrapText="1"/>
    </xf>
    <xf numFmtId="0" fontId="17" fillId="0" borderId="8" xfId="0" applyFont="1" applyBorder="1" applyAlignment="1">
      <alignment vertical="center" wrapText="1"/>
    </xf>
    <xf numFmtId="0" fontId="44" fillId="0" borderId="5" xfId="0" applyFont="1" applyFill="1" applyBorder="1" applyAlignment="1">
      <alignment horizontal="left" vertical="center" wrapText="1"/>
    </xf>
    <xf numFmtId="0" fontId="39" fillId="0" borderId="0" xfId="0" applyFont="1" applyBorder="1" applyAlignment="1">
      <alignment horizontal="left" vertical="top"/>
    </xf>
    <xf numFmtId="0" fontId="39" fillId="0" borderId="0" xfId="0" applyFont="1" applyBorder="1" applyAlignment="1">
      <alignment vertical="top"/>
    </xf>
    <xf numFmtId="0" fontId="21" fillId="0" borderId="0" xfId="0" applyFont="1" applyFill="1" applyBorder="1" applyAlignment="1">
      <alignment vertical="center" wrapText="1"/>
    </xf>
    <xf numFmtId="0" fontId="39" fillId="0" borderId="0" xfId="0" applyFont="1" applyBorder="1" applyAlignment="1">
      <alignment horizontal="left" vertical="center"/>
    </xf>
    <xf numFmtId="0" fontId="19" fillId="0" borderId="84" xfId="0" applyFont="1" applyBorder="1" applyAlignment="1">
      <alignment horizontal="center" vertical="center" wrapText="1"/>
    </xf>
    <xf numFmtId="0" fontId="19" fillId="0" borderId="85" xfId="0" applyFont="1" applyBorder="1" applyAlignment="1">
      <alignment horizontal="center" wrapText="1"/>
    </xf>
    <xf numFmtId="0" fontId="19" fillId="0" borderId="86" xfId="0" applyFont="1" applyBorder="1" applyAlignment="1">
      <alignment horizontal="center" vertical="center" wrapText="1"/>
    </xf>
    <xf numFmtId="0" fontId="19" fillId="0" borderId="87" xfId="0" applyFont="1" applyBorder="1" applyAlignment="1">
      <alignment horizontal="center" wrapText="1"/>
    </xf>
    <xf numFmtId="0" fontId="17" fillId="0" borderId="16" xfId="0" applyFont="1" applyBorder="1" applyAlignment="1">
      <alignment horizontal="center" vertical="top" wrapText="1"/>
    </xf>
    <xf numFmtId="0" fontId="17" fillId="0" borderId="5" xfId="0" applyFont="1" applyBorder="1" applyAlignment="1">
      <alignment horizontal="center" vertical="top"/>
    </xf>
    <xf numFmtId="0" fontId="17" fillId="0" borderId="10" xfId="0" applyFont="1" applyBorder="1" applyAlignment="1">
      <alignment vertical="center" wrapText="1"/>
    </xf>
    <xf numFmtId="0" fontId="38" fillId="0" borderId="0" xfId="0" applyFont="1" applyAlignment="1">
      <alignment vertical="center"/>
    </xf>
    <xf numFmtId="0" fontId="38" fillId="0" borderId="0" xfId="0" applyFont="1" applyAlignment="1">
      <alignment vertical="center" shrinkToFit="1"/>
    </xf>
    <xf numFmtId="0" fontId="55" fillId="0" borderId="0" xfId="0" applyFont="1" applyBorder="1" applyAlignment="1">
      <alignment horizontal="left" vertical="center"/>
    </xf>
    <xf numFmtId="0" fontId="53" fillId="0" borderId="0" xfId="0" applyFont="1" applyAlignment="1">
      <alignment vertical="top"/>
    </xf>
    <xf numFmtId="0" fontId="46" fillId="0" borderId="0" xfId="0" applyFont="1" applyAlignment="1">
      <alignment horizontal="right"/>
    </xf>
    <xf numFmtId="0" fontId="56" fillId="0" borderId="0" xfId="0" applyFont="1" applyAlignment="1"/>
    <xf numFmtId="0" fontId="55" fillId="0" borderId="0" xfId="0" applyFont="1" applyAlignment="1">
      <alignment vertical="center" wrapText="1"/>
    </xf>
    <xf numFmtId="0" fontId="42" fillId="0" borderId="0" xfId="0" applyFont="1" applyBorder="1" applyAlignment="1">
      <alignment horizontal="left" vertical="center"/>
    </xf>
    <xf numFmtId="0" fontId="44" fillId="0" borderId="0" xfId="0" applyFont="1" applyAlignment="1"/>
    <xf numFmtId="0" fontId="32" fillId="0" borderId="0" xfId="0" applyFont="1" applyBorder="1" applyAlignment="1">
      <alignment vertical="top"/>
    </xf>
    <xf numFmtId="0" fontId="22" fillId="0" borderId="51" xfId="0" applyFont="1" applyBorder="1" applyAlignment="1" applyProtection="1">
      <alignment horizontal="center" vertical="center" wrapText="1" shrinkToFit="1"/>
      <protection locked="0"/>
    </xf>
    <xf numFmtId="0" fontId="23" fillId="0" borderId="51" xfId="0" applyFont="1" applyBorder="1" applyAlignment="1" applyProtection="1">
      <alignment horizontal="center" vertical="center" wrapText="1" shrinkToFit="1"/>
      <protection locked="0"/>
    </xf>
    <xf numFmtId="0" fontId="2" fillId="0" borderId="51" xfId="0" applyFont="1" applyBorder="1" applyAlignment="1">
      <alignment vertical="center"/>
    </xf>
    <xf numFmtId="0" fontId="60" fillId="0" borderId="0" xfId="0" applyFont="1" applyBorder="1" applyAlignment="1">
      <alignment horizontal="left" vertical="center"/>
    </xf>
    <xf numFmtId="0" fontId="8" fillId="0" borderId="0" xfId="0" applyFont="1" applyAlignment="1">
      <alignment horizontal="right" vertical="top"/>
    </xf>
    <xf numFmtId="0" fontId="22" fillId="0" borderId="22" xfId="0" applyFont="1" applyBorder="1" applyAlignment="1" applyProtection="1">
      <alignment horizontal="center" vertical="center" wrapText="1" shrinkToFit="1"/>
      <protection locked="0"/>
    </xf>
    <xf numFmtId="0" fontId="23" fillId="0" borderId="22" xfId="0" applyFont="1" applyBorder="1" applyAlignment="1" applyProtection="1">
      <alignment horizontal="center" vertical="center" wrapText="1" shrinkToFit="1"/>
      <protection locked="0"/>
    </xf>
    <xf numFmtId="0" fontId="17" fillId="0" borderId="0" xfId="0" applyFont="1" applyBorder="1" applyAlignment="1">
      <alignment horizontal="left" vertical="center"/>
    </xf>
    <xf numFmtId="0" fontId="36" fillId="0" borderId="0" xfId="0" applyFont="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vertical="center"/>
    </xf>
    <xf numFmtId="0" fontId="43" fillId="0" borderId="51" xfId="0" applyFont="1" applyBorder="1" applyAlignment="1" applyProtection="1">
      <alignment horizontal="center" vertical="center"/>
      <protection locked="0"/>
    </xf>
    <xf numFmtId="0" fontId="43" fillId="0" borderId="22" xfId="0" applyFont="1" applyBorder="1" applyAlignment="1" applyProtection="1">
      <alignment horizontal="center" vertical="center"/>
      <protection locked="0"/>
    </xf>
    <xf numFmtId="0" fontId="17"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xf>
    <xf numFmtId="0" fontId="44"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Alignment="1"/>
    <xf numFmtId="0" fontId="39" fillId="0" borderId="0" xfId="0" applyFont="1" applyAlignment="1">
      <alignment horizontal="right"/>
    </xf>
    <xf numFmtId="0" fontId="4" fillId="0" borderId="0" xfId="0" applyFont="1" applyAlignment="1"/>
    <xf numFmtId="0" fontId="22" fillId="0" borderId="0" xfId="0" applyFont="1" applyBorder="1" applyAlignment="1">
      <alignment vertical="center"/>
    </xf>
    <xf numFmtId="0" fontId="16" fillId="0" borderId="99" xfId="0" applyFont="1" applyBorder="1"/>
    <xf numFmtId="0" fontId="32" fillId="0" borderId="100" xfId="0" applyFont="1" applyBorder="1" applyAlignment="1">
      <alignment vertical="top"/>
    </xf>
    <xf numFmtId="0" fontId="32" fillId="0" borderId="0" xfId="0" applyFont="1" applyAlignment="1">
      <alignment vertical="top"/>
    </xf>
    <xf numFmtId="0" fontId="32" fillId="0" borderId="102" xfId="0" applyFont="1" applyBorder="1" applyAlignment="1">
      <alignment vertical="top"/>
    </xf>
    <xf numFmtId="0" fontId="32" fillId="0" borderId="0" xfId="0" applyFont="1" applyAlignment="1">
      <alignment horizontal="right" vertical="top"/>
    </xf>
    <xf numFmtId="0" fontId="16" fillId="0" borderId="102" xfId="0" applyFont="1" applyBorder="1"/>
    <xf numFmtId="0" fontId="16" fillId="0" borderId="0" xfId="0" applyFont="1" applyAlignment="1">
      <alignment vertical="top"/>
    </xf>
    <xf numFmtId="0" fontId="17" fillId="0" borderId="0" xfId="0" applyFont="1"/>
    <xf numFmtId="0" fontId="17" fillId="0" borderId="102" xfId="0" applyFont="1" applyBorder="1"/>
    <xf numFmtId="0" fontId="17" fillId="0" borderId="7" xfId="0" applyFont="1" applyBorder="1"/>
    <xf numFmtId="0" fontId="16" fillId="0" borderId="58" xfId="0" applyFont="1" applyBorder="1"/>
    <xf numFmtId="0" fontId="17" fillId="0" borderId="0" xfId="0" applyFont="1" applyAlignment="1">
      <alignment vertical="top"/>
    </xf>
    <xf numFmtId="0" fontId="21" fillId="0" borderId="0" xfId="0" applyFont="1"/>
    <xf numFmtId="0" fontId="16" fillId="0" borderId="0" xfId="0" applyFont="1" applyAlignment="1">
      <alignment horizontal="center" vertical="center"/>
    </xf>
    <xf numFmtId="0" fontId="17" fillId="0" borderId="0" xfId="0" applyFont="1" applyAlignment="1">
      <alignment vertical="center"/>
    </xf>
    <xf numFmtId="0" fontId="17" fillId="0" borderId="7" xfId="0" applyFont="1" applyBorder="1" applyAlignment="1">
      <alignment vertical="center"/>
    </xf>
    <xf numFmtId="0" fontId="16" fillId="0" borderId="5" xfId="0" applyFont="1" applyBorder="1"/>
    <xf numFmtId="0" fontId="16" fillId="0" borderId="34" xfId="0" applyFont="1" applyBorder="1"/>
    <xf numFmtId="0" fontId="16" fillId="0" borderId="108" xfId="0" applyFont="1" applyBorder="1"/>
    <xf numFmtId="0" fontId="16" fillId="0" borderId="110" xfId="0" applyFont="1" applyBorder="1"/>
    <xf numFmtId="0" fontId="31" fillId="0" borderId="0" xfId="0" applyFont="1" applyAlignment="1">
      <alignment vertical="center" wrapText="1"/>
    </xf>
    <xf numFmtId="0" fontId="14" fillId="0" borderId="0" xfId="0" applyFont="1" applyAlignment="1">
      <alignment vertical="top" wrapText="1"/>
    </xf>
    <xf numFmtId="0" fontId="32" fillId="0" borderId="99" xfId="0" applyFont="1" applyBorder="1" applyAlignment="1">
      <alignment vertical="top"/>
    </xf>
    <xf numFmtId="0" fontId="17" fillId="0" borderId="0" xfId="0" applyFont="1" applyBorder="1"/>
    <xf numFmtId="0" fontId="32" fillId="0" borderId="102" xfId="0" applyFont="1" applyBorder="1" applyAlignment="1">
      <alignment horizontal="right" vertical="top"/>
    </xf>
    <xf numFmtId="0" fontId="19" fillId="0" borderId="102" xfId="0" applyFont="1" applyBorder="1" applyAlignment="1">
      <alignment vertical="center"/>
    </xf>
    <xf numFmtId="0" fontId="16" fillId="0" borderId="0" xfId="0" applyFont="1" applyBorder="1"/>
    <xf numFmtId="0" fontId="2" fillId="0" borderId="0" xfId="0" applyFont="1" applyAlignment="1">
      <alignment vertical="top"/>
    </xf>
    <xf numFmtId="0" fontId="2" fillId="0" borderId="0" xfId="0" applyFont="1" applyAlignment="1">
      <alignment vertical="top" wrapText="1"/>
    </xf>
    <xf numFmtId="0" fontId="43" fillId="0" borderId="97" xfId="0" applyFont="1" applyBorder="1" applyAlignment="1">
      <alignment vertical="center" wrapText="1"/>
    </xf>
    <xf numFmtId="0" fontId="43" fillId="0" borderId="5" xfId="0" applyFont="1" applyBorder="1" applyAlignment="1">
      <alignment vertical="center" wrapText="1"/>
    </xf>
    <xf numFmtId="0" fontId="8" fillId="0" borderId="98" xfId="0" applyFont="1" applyBorder="1" applyAlignment="1">
      <alignment vertical="center" wrapText="1"/>
    </xf>
    <xf numFmtId="0" fontId="8" fillId="0" borderId="5" xfId="0" applyFont="1" applyBorder="1" applyAlignment="1">
      <alignment vertical="center" wrapText="1"/>
    </xf>
    <xf numFmtId="0" fontId="8" fillId="0" borderId="97" xfId="0" applyFont="1" applyBorder="1" applyAlignment="1">
      <alignment vertical="center" wrapText="1"/>
    </xf>
    <xf numFmtId="0" fontId="8" fillId="0" borderId="97" xfId="0" applyFont="1" applyBorder="1" applyAlignment="1">
      <alignment horizontal="right" vertical="center" wrapText="1"/>
    </xf>
    <xf numFmtId="0" fontId="8" fillId="0" borderId="9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5" xfId="0" applyFont="1" applyBorder="1" applyAlignment="1">
      <alignment vertical="center" wrapText="1"/>
    </xf>
    <xf numFmtId="0" fontId="4" fillId="0" borderId="0" xfId="0" applyFont="1"/>
    <xf numFmtId="0" fontId="23" fillId="0" borderId="0" xfId="0" applyFont="1"/>
    <xf numFmtId="0" fontId="23" fillId="0" borderId="0" xfId="0" applyFont="1" applyAlignment="1">
      <alignment vertical="top"/>
    </xf>
    <xf numFmtId="0" fontId="23" fillId="0" borderId="0" xfId="0" applyFont="1" applyAlignment="1">
      <alignment vertical="top" wrapText="1"/>
    </xf>
    <xf numFmtId="0" fontId="32" fillId="0" borderId="0" xfId="0" applyFont="1" applyBorder="1" applyAlignment="1">
      <alignment horizontal="right" vertical="top"/>
    </xf>
    <xf numFmtId="0" fontId="14" fillId="0" borderId="102" xfId="0" applyFont="1" applyBorder="1" applyAlignment="1">
      <alignment vertical="top" wrapText="1"/>
    </xf>
    <xf numFmtId="0" fontId="14" fillId="0" borderId="0" xfId="0" applyFont="1" applyBorder="1" applyAlignment="1">
      <alignment vertical="top" wrapText="1"/>
    </xf>
    <xf numFmtId="0" fontId="19" fillId="0" borderId="0" xfId="0" applyFont="1" applyBorder="1" applyAlignment="1">
      <alignment vertical="center"/>
    </xf>
    <xf numFmtId="0" fontId="4" fillId="0" borderId="0" xfId="0" applyFont="1" applyAlignment="1">
      <alignment vertical="top"/>
    </xf>
    <xf numFmtId="0" fontId="16" fillId="0" borderId="108" xfId="0" applyFont="1" applyBorder="1" applyAlignment="1">
      <alignment horizontal="left" vertical="top"/>
    </xf>
    <xf numFmtId="0" fontId="21" fillId="0" borderId="108" xfId="0" applyFont="1" applyBorder="1" applyAlignment="1">
      <alignment vertical="top"/>
    </xf>
    <xf numFmtId="0" fontId="16" fillId="0" borderId="0" xfId="0" applyFont="1" applyAlignment="1">
      <alignment vertical="top" shrinkToFit="1"/>
    </xf>
    <xf numFmtId="0" fontId="17" fillId="0" borderId="118" xfId="0" applyFont="1" applyBorder="1"/>
    <xf numFmtId="0" fontId="8" fillId="0" borderId="0" xfId="0" applyFont="1"/>
    <xf numFmtId="0" fontId="17" fillId="0" borderId="119" xfId="0" applyFont="1" applyBorder="1"/>
    <xf numFmtId="0" fontId="16" fillId="0" borderId="118" xfId="0" applyFont="1" applyBorder="1"/>
    <xf numFmtId="0" fontId="17" fillId="0" borderId="5" xfId="0" applyFont="1" applyBorder="1"/>
    <xf numFmtId="0" fontId="16" fillId="0" borderId="120" xfId="0" applyFont="1" applyBorder="1"/>
    <xf numFmtId="0" fontId="17" fillId="0" borderId="121" xfId="0" applyFont="1" applyBorder="1"/>
    <xf numFmtId="0" fontId="17" fillId="0" borderId="122" xfId="0" applyFont="1" applyBorder="1"/>
    <xf numFmtId="0" fontId="16" fillId="0" borderId="121" xfId="0" applyFont="1" applyBorder="1"/>
    <xf numFmtId="0" fontId="17" fillId="0" borderId="100" xfId="0" applyFont="1" applyBorder="1"/>
    <xf numFmtId="0" fontId="17" fillId="0" borderId="99" xfId="0" applyFont="1" applyBorder="1"/>
    <xf numFmtId="0" fontId="16" fillId="0" borderId="99" xfId="0" applyFont="1" applyBorder="1" applyAlignment="1">
      <alignment vertical="center"/>
    </xf>
    <xf numFmtId="0" fontId="16" fillId="0" borderId="99" xfId="0" applyFont="1" applyBorder="1" applyAlignment="1">
      <alignment vertical="top"/>
    </xf>
    <xf numFmtId="0" fontId="17" fillId="0" borderId="15" xfId="0" applyFont="1" applyBorder="1" applyAlignment="1">
      <alignment horizontal="center" vertical="center"/>
    </xf>
    <xf numFmtId="0" fontId="4" fillId="0" borderId="0" xfId="0" applyFont="1" applyBorder="1" applyAlignment="1"/>
    <xf numFmtId="0" fontId="10" fillId="0" borderId="0" xfId="0" applyFont="1" applyBorder="1" applyAlignment="1">
      <alignment horizontal="left" vertical="center"/>
    </xf>
    <xf numFmtId="0" fontId="10" fillId="0" borderId="8" xfId="0" applyFont="1" applyBorder="1" applyAlignment="1">
      <alignment horizontal="left" vertical="center"/>
    </xf>
    <xf numFmtId="0" fontId="68" fillId="0" borderId="0" xfId="0" applyFont="1" applyAlignment="1">
      <alignment horizontal="center" vertical="center" wrapText="1"/>
    </xf>
    <xf numFmtId="0" fontId="5" fillId="0" borderId="0" xfId="0" applyFont="1" applyAlignment="1">
      <alignment wrapText="1"/>
    </xf>
    <xf numFmtId="0" fontId="51" fillId="0" borderId="0" xfId="0" applyFont="1"/>
    <xf numFmtId="0" fontId="22" fillId="0" borderId="5" xfId="0" applyFont="1" applyBorder="1" applyAlignment="1" applyProtection="1">
      <alignment horizontal="center" vertical="center"/>
      <protection locked="0"/>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11" fillId="0" borderId="0" xfId="0" applyFont="1" applyAlignment="1">
      <alignment vertical="center"/>
    </xf>
    <xf numFmtId="0" fontId="71" fillId="0" borderId="0" xfId="0" applyFont="1" applyAlignment="1">
      <alignment horizontal="left" vertical="center"/>
    </xf>
    <xf numFmtId="0" fontId="69" fillId="0" borderId="0" xfId="0" applyFont="1" applyBorder="1" applyAlignment="1">
      <alignment horizontal="left" vertical="center"/>
    </xf>
    <xf numFmtId="0" fontId="69" fillId="0" borderId="0" xfId="0" applyFont="1" applyBorder="1" applyAlignment="1">
      <alignment horizontal="right" vertical="center"/>
    </xf>
    <xf numFmtId="0" fontId="69" fillId="0" borderId="0" xfId="0" applyFont="1" applyAlignment="1">
      <alignment vertical="center"/>
    </xf>
    <xf numFmtId="0" fontId="69" fillId="0" borderId="0" xfId="0" applyFont="1" applyBorder="1" applyAlignment="1">
      <alignment vertical="center"/>
    </xf>
    <xf numFmtId="0" fontId="69"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32"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58" xfId="0" applyFont="1" applyBorder="1" applyAlignment="1">
      <alignment horizontal="left" vertical="center"/>
    </xf>
    <xf numFmtId="0" fontId="0" fillId="0" borderId="58" xfId="0" applyFont="1" applyBorder="1" applyAlignment="1">
      <alignment vertical="center"/>
    </xf>
    <xf numFmtId="0" fontId="36" fillId="0" borderId="0" xfId="0" applyFont="1" applyAlignment="1">
      <alignment horizontal="center" vertical="center" shrinkToFit="1"/>
    </xf>
    <xf numFmtId="0" fontId="15" fillId="0" borderId="0" xfId="0" applyFont="1" applyAlignment="1">
      <alignment vertical="center"/>
    </xf>
    <xf numFmtId="0" fontId="15" fillId="0" borderId="0" xfId="0" applyFont="1" applyBorder="1" applyAlignment="1">
      <alignment vertical="center" wrapText="1"/>
    </xf>
    <xf numFmtId="0" fontId="6" fillId="0" borderId="9" xfId="0" applyFont="1" applyBorder="1" applyAlignment="1">
      <alignment vertical="top" wrapText="1"/>
    </xf>
    <xf numFmtId="0" fontId="6" fillId="0" borderId="5" xfId="0" applyFont="1" applyBorder="1" applyAlignment="1">
      <alignment vertical="top" wrapText="1"/>
    </xf>
    <xf numFmtId="0" fontId="6" fillId="0" borderId="34" xfId="0" applyFont="1" applyBorder="1" applyAlignment="1">
      <alignment vertical="top" wrapText="1"/>
    </xf>
    <xf numFmtId="0" fontId="38" fillId="0" borderId="11" xfId="0" applyFont="1" applyBorder="1" applyAlignment="1">
      <alignment vertical="top"/>
    </xf>
    <xf numFmtId="0" fontId="38" fillId="0" borderId="32" xfId="0" applyFont="1" applyBorder="1" applyAlignment="1">
      <alignment vertical="top"/>
    </xf>
    <xf numFmtId="0" fontId="38" fillId="0" borderId="5" xfId="0" applyFont="1" applyBorder="1" applyAlignment="1">
      <alignment vertical="top"/>
    </xf>
    <xf numFmtId="0" fontId="38" fillId="0" borderId="34" xfId="0" applyFont="1" applyBorder="1" applyAlignment="1">
      <alignment vertical="top"/>
    </xf>
    <xf numFmtId="0" fontId="4" fillId="0" borderId="58" xfId="0" applyFont="1" applyBorder="1" applyAlignment="1">
      <alignment shrinkToFit="1"/>
    </xf>
    <xf numFmtId="0" fontId="39" fillId="0" borderId="58" xfId="0" applyFont="1" applyBorder="1" applyAlignment="1">
      <alignment vertical="top" shrinkToFit="1"/>
    </xf>
    <xf numFmtId="0" fontId="8" fillId="0" borderId="0" xfId="0" applyFont="1" applyBorder="1" applyAlignment="1">
      <alignment horizontal="left" vertical="center"/>
    </xf>
    <xf numFmtId="0" fontId="36" fillId="0" borderId="0" xfId="0" applyFont="1" applyAlignment="1">
      <alignment horizontal="center" vertical="center" shrinkToFit="1"/>
    </xf>
    <xf numFmtId="0" fontId="22" fillId="0" borderId="5" xfId="0" applyFont="1" applyBorder="1" applyAlignment="1" applyProtection="1">
      <alignment horizontal="center" vertical="center"/>
      <protection locked="0"/>
    </xf>
    <xf numFmtId="0" fontId="10" fillId="0" borderId="5" xfId="0" applyFont="1" applyBorder="1" applyAlignment="1">
      <alignment horizontal="left" vertical="center"/>
    </xf>
    <xf numFmtId="0" fontId="67" fillId="0" borderId="5" xfId="0" applyFont="1" applyBorder="1" applyAlignment="1">
      <alignment horizontal="left" vertical="center"/>
    </xf>
    <xf numFmtId="0" fontId="8" fillId="0" borderId="5" xfId="0" applyFont="1" applyBorder="1" applyAlignment="1" applyProtection="1">
      <alignment horizontal="center" vertical="center"/>
      <protection locked="0"/>
    </xf>
    <xf numFmtId="0" fontId="17" fillId="0" borderId="5" xfId="0" applyFont="1" applyBorder="1" applyAlignment="1">
      <alignment vertical="center"/>
    </xf>
    <xf numFmtId="0" fontId="8" fillId="0" borderId="5" xfId="0" applyFont="1" applyBorder="1" applyAlignment="1" applyProtection="1">
      <alignment horizontal="right" vertical="center"/>
      <protection locked="0"/>
    </xf>
    <xf numFmtId="0" fontId="23" fillId="0" borderId="20" xfId="0" applyFont="1" applyBorder="1" applyAlignment="1">
      <alignment vertical="center" wrapText="1"/>
    </xf>
    <xf numFmtId="0" fontId="2" fillId="0" borderId="24" xfId="0" applyFont="1" applyBorder="1" applyAlignment="1">
      <alignment vertical="center"/>
    </xf>
    <xf numFmtId="0" fontId="2" fillId="0" borderId="20" xfId="0" applyFont="1" applyBorder="1" applyAlignment="1">
      <alignment vertical="center"/>
    </xf>
    <xf numFmtId="0" fontId="2" fillId="0" borderId="5" xfId="0" applyFont="1" applyBorder="1" applyAlignment="1">
      <alignment vertical="center"/>
    </xf>
    <xf numFmtId="0" fontId="10" fillId="0" borderId="0" xfId="0" applyFont="1" applyBorder="1" applyAlignment="1" applyProtection="1">
      <alignment horizontal="left" vertical="center"/>
    </xf>
    <xf numFmtId="0" fontId="36" fillId="0" borderId="0" xfId="0" applyFont="1" applyAlignment="1">
      <alignment vertical="center"/>
    </xf>
    <xf numFmtId="0" fontId="78" fillId="0" borderId="0" xfId="0" applyFont="1" applyBorder="1" applyAlignment="1">
      <alignment vertical="center"/>
    </xf>
    <xf numFmtId="0" fontId="44" fillId="0" borderId="29" xfId="0" applyFont="1" applyFill="1" applyBorder="1" applyAlignment="1" applyProtection="1">
      <alignment horizontal="left" vertical="top" wrapText="1"/>
      <protection locked="0"/>
    </xf>
    <xf numFmtId="0" fontId="44" fillId="0" borderId="42" xfId="0" applyFont="1" applyFill="1" applyBorder="1" applyAlignment="1" applyProtection="1">
      <alignment horizontal="left" vertical="top" wrapText="1"/>
      <protection locked="0"/>
    </xf>
    <xf numFmtId="0" fontId="23" fillId="0" borderId="30" xfId="0" applyFont="1" applyFill="1" applyBorder="1" applyAlignment="1">
      <alignment horizontal="left" vertical="center"/>
    </xf>
    <xf numFmtId="0" fontId="17" fillId="0" borderId="31" xfId="0" applyFont="1" applyFill="1" applyBorder="1" applyAlignment="1">
      <alignment horizontal="left" vertical="center"/>
    </xf>
    <xf numFmtId="0" fontId="17" fillId="0" borderId="78" xfId="0" applyFont="1" applyFill="1" applyBorder="1" applyAlignment="1">
      <alignment horizontal="left" vertical="center"/>
    </xf>
    <xf numFmtId="0" fontId="43" fillId="0" borderId="31" xfId="0" applyFont="1" applyFill="1" applyBorder="1" applyAlignment="1" applyProtection="1">
      <alignment horizontal="left" vertical="center" shrinkToFit="1"/>
      <protection locked="0"/>
    </xf>
    <xf numFmtId="0" fontId="43" fillId="0" borderId="78" xfId="0" applyFont="1" applyFill="1" applyBorder="1" applyAlignment="1" applyProtection="1">
      <alignment horizontal="left" vertical="center" shrinkToFit="1"/>
      <protection locked="0"/>
    </xf>
    <xf numFmtId="0" fontId="17" fillId="0" borderId="48" xfId="0" applyFont="1" applyBorder="1" applyAlignment="1">
      <alignment horizontal="center" vertical="center" wrapText="1"/>
    </xf>
    <xf numFmtId="0" fontId="17" fillId="0" borderId="2" xfId="0" applyFont="1" applyBorder="1" applyAlignment="1">
      <alignment horizontal="center" vertical="center"/>
    </xf>
    <xf numFmtId="0" fontId="17" fillId="0" borderId="33" xfId="0" applyFont="1" applyBorder="1" applyAlignment="1">
      <alignment horizontal="center" vertical="center"/>
    </xf>
    <xf numFmtId="0" fontId="17" fillId="0" borderId="27"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89" xfId="0" applyFont="1" applyFill="1" applyBorder="1" applyAlignment="1">
      <alignment horizontal="left" vertical="center" wrapText="1"/>
    </xf>
    <xf numFmtId="0" fontId="22" fillId="0" borderId="4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32" xfId="0" applyFont="1" applyBorder="1" applyAlignment="1">
      <alignment horizontal="center" vertical="center" shrinkToFit="1"/>
    </xf>
    <xf numFmtId="0" fontId="43" fillId="0" borderId="11" xfId="0" applyFont="1" applyBorder="1" applyAlignment="1" applyProtection="1">
      <alignment horizontal="center" vertical="center" shrinkToFit="1"/>
      <protection locked="0"/>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3" fillId="0" borderId="41" xfId="0" applyFont="1" applyFill="1" applyBorder="1" applyAlignment="1" applyProtection="1">
      <alignment horizontal="left" vertical="center" shrinkToFit="1"/>
      <protection locked="0"/>
    </xf>
    <xf numFmtId="0" fontId="43" fillId="0" borderId="29" xfId="0" applyFont="1" applyBorder="1" applyAlignment="1" applyProtection="1">
      <alignment horizontal="left" vertical="center" wrapText="1"/>
      <protection locked="0"/>
    </xf>
    <xf numFmtId="0" fontId="43" fillId="0" borderId="42" xfId="0" applyFont="1" applyBorder="1" applyAlignment="1" applyProtection="1">
      <alignment horizontal="left" vertical="center" wrapText="1"/>
      <protection locked="0"/>
    </xf>
    <xf numFmtId="0" fontId="4" fillId="0" borderId="55"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39" fillId="0" borderId="51" xfId="0" applyFont="1" applyFill="1" applyBorder="1" applyAlignment="1" applyProtection="1">
      <alignment horizontal="right" vertical="center" shrinkToFit="1"/>
      <protection locked="0"/>
    </xf>
    <xf numFmtId="0" fontId="39" fillId="0" borderId="5" xfId="0" applyFont="1" applyFill="1" applyBorder="1" applyAlignment="1" applyProtection="1">
      <alignment horizontal="left" vertical="center" shrinkToFit="1"/>
      <protection locked="0"/>
    </xf>
    <xf numFmtId="0" fontId="39" fillId="0" borderId="6" xfId="0" applyFont="1" applyFill="1" applyBorder="1" applyAlignment="1" applyProtection="1">
      <alignment horizontal="left" vertical="center" shrinkToFit="1"/>
      <protection locked="0"/>
    </xf>
    <xf numFmtId="0" fontId="40" fillId="0" borderId="27" xfId="0" applyFont="1" applyFill="1" applyBorder="1" applyAlignment="1">
      <alignment horizontal="left" vertical="center" shrinkToFit="1"/>
    </xf>
    <xf numFmtId="0" fontId="11" fillId="0" borderId="29" xfId="0" applyFont="1" applyFill="1" applyBorder="1" applyAlignment="1">
      <alignment horizontal="left" vertical="center" shrinkToFit="1"/>
    </xf>
    <xf numFmtId="0" fontId="11" fillId="0" borderId="89" xfId="0" applyFont="1" applyFill="1" applyBorder="1" applyAlignment="1">
      <alignment horizontal="left" vertical="center" shrinkToFit="1"/>
    </xf>
    <xf numFmtId="0" fontId="29" fillId="0" borderId="31" xfId="0" applyFont="1" applyFill="1" applyBorder="1" applyAlignment="1">
      <alignment horizontal="left" vertical="center"/>
    </xf>
    <xf numFmtId="0" fontId="29" fillId="0" borderId="78" xfId="0" applyFont="1" applyFill="1" applyBorder="1" applyAlignment="1">
      <alignment horizontal="left" vertical="center"/>
    </xf>
    <xf numFmtId="0" fontId="23" fillId="0" borderId="83" xfId="0" applyFont="1" applyBorder="1" applyAlignment="1">
      <alignment horizontal="left" vertical="center" wrapText="1"/>
    </xf>
    <xf numFmtId="0" fontId="23" fillId="0" borderId="22" xfId="0" applyFont="1" applyBorder="1" applyAlignment="1">
      <alignment horizontal="left" vertical="center" wrapText="1"/>
    </xf>
    <xf numFmtId="0" fontId="39" fillId="0" borderId="83"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31" fillId="2" borderId="48" xfId="0" applyFont="1" applyFill="1" applyBorder="1" applyAlignment="1">
      <alignment horizontal="left" vertical="center" wrapText="1"/>
    </xf>
    <xf numFmtId="0" fontId="20" fillId="2" borderId="2" xfId="0" applyFont="1" applyFill="1" applyBorder="1" applyAlignment="1">
      <alignment horizontal="left" vertical="center"/>
    </xf>
    <xf numFmtId="0" fontId="20" fillId="2" borderId="10" xfId="0" applyFont="1" applyFill="1" applyBorder="1" applyAlignment="1">
      <alignment horizontal="left" vertical="center"/>
    </xf>
    <xf numFmtId="0" fontId="17" fillId="0" borderId="31" xfId="0" applyFont="1" applyBorder="1" applyAlignment="1">
      <alignment horizontal="left" vertical="center"/>
    </xf>
    <xf numFmtId="0" fontId="17" fillId="0" borderId="41" xfId="0" applyFont="1" applyBorder="1" applyAlignment="1">
      <alignment horizontal="left" vertical="center"/>
    </xf>
    <xf numFmtId="0" fontId="31" fillId="2" borderId="45"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7" fillId="0" borderId="14" xfId="0" applyFont="1" applyBorder="1" applyAlignment="1">
      <alignment horizontal="left" vertical="top"/>
    </xf>
    <xf numFmtId="0" fontId="37" fillId="0" borderId="39" xfId="0" applyFont="1" applyBorder="1" applyAlignment="1">
      <alignment horizontal="left" vertical="top"/>
    </xf>
    <xf numFmtId="0" fontId="37" fillId="0" borderId="18" xfId="0" applyFont="1" applyBorder="1" applyAlignment="1">
      <alignment horizontal="left" vertical="top"/>
    </xf>
    <xf numFmtId="0" fontId="37" fillId="0" borderId="65" xfId="0" applyFont="1" applyBorder="1" applyAlignment="1">
      <alignment horizontal="left" vertical="top"/>
    </xf>
    <xf numFmtId="0" fontId="22" fillId="0" borderId="14" xfId="0" applyFont="1" applyBorder="1" applyAlignment="1">
      <alignment horizontal="left" wrapText="1"/>
    </xf>
    <xf numFmtId="0" fontId="22" fillId="0" borderId="18" xfId="0" applyFont="1" applyBorder="1" applyAlignment="1">
      <alignment horizontal="left" wrapText="1"/>
    </xf>
    <xf numFmtId="0" fontId="43" fillId="0" borderId="32"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34" xfId="0" applyFont="1" applyBorder="1" applyAlignment="1" applyProtection="1">
      <alignment horizontal="center" vertical="center" shrinkToFit="1"/>
      <protection locked="0"/>
    </xf>
    <xf numFmtId="0" fontId="43" fillId="0" borderId="18" xfId="0" applyFont="1" applyBorder="1" applyAlignment="1" applyProtection="1">
      <alignment horizontal="center" vertical="center" shrinkToFit="1"/>
      <protection locked="0"/>
    </xf>
    <xf numFmtId="0" fontId="43" fillId="0" borderId="35" xfId="0" applyFont="1" applyBorder="1" applyAlignment="1" applyProtection="1">
      <alignment horizontal="center" vertical="center" shrinkToFit="1"/>
      <protection locked="0"/>
    </xf>
    <xf numFmtId="0" fontId="39" fillId="0" borderId="1"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23" fillId="0" borderId="53" xfId="0" applyFont="1" applyBorder="1" applyAlignment="1">
      <alignment horizontal="left" vertical="center" wrapText="1"/>
    </xf>
    <xf numFmtId="0" fontId="23" fillId="0" borderId="22" xfId="0" applyFont="1" applyBorder="1" applyAlignment="1">
      <alignment horizontal="left" vertical="center"/>
    </xf>
    <xf numFmtId="0" fontId="23" fillId="0" borderId="95" xfId="0" applyFont="1" applyBorder="1" applyAlignment="1">
      <alignment horizontal="left" vertical="center"/>
    </xf>
    <xf numFmtId="0" fontId="43" fillId="0" borderId="22" xfId="0" applyFont="1" applyBorder="1" applyAlignment="1" applyProtection="1">
      <alignment horizontal="left" vertical="center" shrinkToFit="1"/>
      <protection locked="0"/>
    </xf>
    <xf numFmtId="0" fontId="43" fillId="0" borderId="82" xfId="0" applyFont="1" applyBorder="1" applyAlignment="1" applyProtection="1">
      <alignment horizontal="left" vertical="center" shrinkToFit="1"/>
      <protection locked="0"/>
    </xf>
    <xf numFmtId="0" fontId="43" fillId="0" borderId="29" xfId="0" applyFont="1" applyBorder="1" applyAlignment="1" applyProtection="1">
      <alignment horizontal="left" vertical="center" shrinkToFit="1"/>
      <protection locked="0"/>
    </xf>
    <xf numFmtId="0" fontId="43" fillId="0" borderId="42" xfId="0" applyFont="1" applyBorder="1" applyAlignment="1" applyProtection="1">
      <alignment horizontal="left" vertical="center" shrinkToFit="1"/>
      <protection locked="0"/>
    </xf>
    <xf numFmtId="0" fontId="44" fillId="0" borderId="14" xfId="0" applyFont="1" applyBorder="1" applyAlignment="1">
      <alignment horizontal="left" vertical="center" shrinkToFit="1"/>
    </xf>
    <xf numFmtId="0" fontId="16" fillId="0" borderId="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9" fillId="0" borderId="44"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39" fillId="0" borderId="65" xfId="0" applyFont="1" applyBorder="1" applyAlignment="1" applyProtection="1">
      <alignment horizontal="left" vertical="center" wrapText="1"/>
      <protection locked="0"/>
    </xf>
    <xf numFmtId="0" fontId="16" fillId="0" borderId="44"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31" fillId="2" borderId="48" xfId="0" applyFont="1" applyFill="1" applyBorder="1" applyAlignment="1">
      <alignment horizontal="left" vertical="center" wrapText="1" shrinkToFit="1"/>
    </xf>
    <xf numFmtId="0" fontId="31" fillId="2" borderId="2" xfId="0" applyFont="1" applyFill="1" applyBorder="1" applyAlignment="1">
      <alignment horizontal="left" vertical="center" wrapText="1" shrinkToFit="1"/>
    </xf>
    <xf numFmtId="0" fontId="31" fillId="2" borderId="33" xfId="0" applyFont="1" applyFill="1" applyBorder="1" applyAlignment="1">
      <alignment horizontal="left" vertical="center" wrapText="1" shrinkToFit="1"/>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9" fillId="0" borderId="2" xfId="0" applyFont="1" applyBorder="1" applyAlignment="1">
      <alignment horizontal="left" vertical="center"/>
    </xf>
    <xf numFmtId="0" fontId="49" fillId="0" borderId="10" xfId="0" applyFont="1" applyBorder="1" applyAlignment="1">
      <alignment horizontal="left" vertical="center"/>
    </xf>
    <xf numFmtId="0" fontId="47" fillId="0" borderId="2" xfId="0" applyFont="1" applyBorder="1" applyAlignment="1">
      <alignment horizontal="left" vertical="center"/>
    </xf>
    <xf numFmtId="0" fontId="47" fillId="0" borderId="5" xfId="0" applyFont="1" applyBorder="1" applyAlignment="1">
      <alignment horizontal="left" vertical="center"/>
    </xf>
    <xf numFmtId="0" fontId="47" fillId="0" borderId="10" xfId="0" applyFont="1" applyBorder="1" applyAlignment="1">
      <alignment horizontal="left" vertical="center"/>
    </xf>
    <xf numFmtId="0" fontId="43" fillId="0" borderId="19" xfId="0" applyFont="1" applyBorder="1" applyAlignment="1">
      <alignment horizontal="center" vertical="center" wrapText="1"/>
    </xf>
    <xf numFmtId="0" fontId="43" fillId="0" borderId="2" xfId="0" applyFont="1" applyBorder="1" applyAlignment="1">
      <alignment horizontal="center" vertical="center"/>
    </xf>
    <xf numFmtId="0" fontId="43" fillId="0" borderId="10" xfId="0" applyFont="1" applyBorder="1" applyAlignment="1">
      <alignment horizontal="center" vertical="center"/>
    </xf>
    <xf numFmtId="0" fontId="42" fillId="0" borderId="36" xfId="0" applyFont="1" applyBorder="1" applyAlignment="1">
      <alignment horizontal="center"/>
    </xf>
    <xf numFmtId="0" fontId="42" fillId="0" borderId="14" xfId="0" applyFont="1" applyBorder="1" applyAlignment="1">
      <alignment horizontal="center"/>
    </xf>
    <xf numFmtId="0" fontId="42" fillId="0" borderId="37" xfId="0" applyFont="1" applyBorder="1" applyAlignment="1">
      <alignment horizontal="center"/>
    </xf>
    <xf numFmtId="0" fontId="39" fillId="0" borderId="17" xfId="0" applyFont="1" applyBorder="1" applyAlignment="1">
      <alignment horizontal="center" vertical="top" wrapText="1"/>
    </xf>
    <xf numFmtId="0" fontId="39" fillId="0" borderId="18" xfId="0" applyFont="1" applyBorder="1" applyAlignment="1">
      <alignment horizontal="center" vertical="top" wrapText="1"/>
    </xf>
    <xf numFmtId="0" fontId="39" fillId="0" borderId="35" xfId="0" applyFont="1" applyBorder="1" applyAlignment="1">
      <alignment horizontal="center" vertical="top" wrapText="1"/>
    </xf>
    <xf numFmtId="0" fontId="43" fillId="0" borderId="29" xfId="0" applyFont="1" applyFill="1" applyBorder="1" applyAlignment="1" applyProtection="1">
      <alignment horizontal="left" vertical="center" shrinkToFit="1"/>
      <protection locked="0"/>
    </xf>
    <xf numFmtId="0" fontId="39" fillId="0" borderId="79" xfId="0" applyFont="1" applyFill="1" applyBorder="1" applyAlignment="1">
      <alignment horizontal="center" vertical="center" shrinkToFit="1"/>
    </xf>
    <xf numFmtId="0" fontId="39" fillId="0" borderId="29" xfId="0" applyFont="1" applyFill="1" applyBorder="1" applyAlignment="1">
      <alignment horizontal="center" vertical="center" shrinkToFit="1"/>
    </xf>
    <xf numFmtId="0" fontId="39" fillId="0" borderId="81" xfId="0" applyFont="1" applyFill="1" applyBorder="1" applyAlignment="1">
      <alignment horizontal="center" vertical="center" shrinkToFit="1"/>
    </xf>
    <xf numFmtId="0" fontId="43" fillId="0" borderId="79" xfId="0" applyFont="1" applyFill="1" applyBorder="1" applyAlignment="1" applyProtection="1">
      <alignment horizontal="left" vertical="center" shrinkToFit="1"/>
      <protection locked="0"/>
    </xf>
    <xf numFmtId="0" fontId="43" fillId="0" borderId="42" xfId="0" applyFont="1" applyFill="1" applyBorder="1" applyAlignment="1" applyProtection="1">
      <alignment horizontal="left" vertical="center" shrinkToFit="1"/>
      <protection locked="0"/>
    </xf>
    <xf numFmtId="0" fontId="19" fillId="0" borderId="29" xfId="0" applyFont="1" applyBorder="1" applyAlignment="1">
      <alignment horizontal="center" vertical="center" shrinkToFit="1"/>
    </xf>
    <xf numFmtId="0" fontId="19" fillId="0" borderId="42" xfId="0" applyFont="1" applyBorder="1" applyAlignment="1">
      <alignment horizontal="center" vertical="center" shrinkToFit="1"/>
    </xf>
    <xf numFmtId="0" fontId="17" fillId="0" borderId="29" xfId="0" applyFont="1" applyBorder="1" applyAlignment="1">
      <alignment horizontal="left" vertical="center"/>
    </xf>
    <xf numFmtId="0" fontId="17" fillId="0" borderId="51" xfId="0" applyFont="1" applyBorder="1" applyAlignment="1">
      <alignment horizontal="left" vertical="center"/>
    </xf>
    <xf numFmtId="0" fontId="17" fillId="0" borderId="72"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9" fillId="0" borderId="19" xfId="0" applyFont="1" applyBorder="1" applyAlignment="1">
      <alignment horizontal="center" vertical="center" wrapText="1"/>
    </xf>
    <xf numFmtId="0" fontId="19" fillId="0" borderId="33" xfId="0" applyFont="1" applyBorder="1" applyAlignment="1">
      <alignment horizontal="center" vertical="center" wrapText="1"/>
    </xf>
    <xf numFmtId="0" fontId="43" fillId="0" borderId="40"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0" fontId="39" fillId="0" borderId="9" xfId="0" applyFont="1" applyBorder="1" applyAlignment="1" applyProtection="1">
      <alignment horizontal="left" vertical="center" wrapText="1" shrinkToFit="1"/>
      <protection locked="0"/>
    </xf>
    <xf numFmtId="0" fontId="39" fillId="0" borderId="5" xfId="0" applyFont="1" applyBorder="1" applyAlignment="1" applyProtection="1">
      <alignment horizontal="left" vertical="center" shrinkToFit="1"/>
      <protection locked="0"/>
    </xf>
    <xf numFmtId="0" fontId="39" fillId="0" borderId="6" xfId="0" applyFont="1" applyBorder="1" applyAlignment="1" applyProtection="1">
      <alignment horizontal="left" vertical="center" shrinkToFit="1"/>
      <protection locked="0"/>
    </xf>
    <xf numFmtId="0" fontId="22" fillId="0" borderId="1" xfId="0" applyFont="1" applyBorder="1" applyAlignment="1">
      <alignment horizontal="left" vertical="top"/>
    </xf>
    <xf numFmtId="0" fontId="22" fillId="0" borderId="11" xfId="0" applyFont="1" applyBorder="1" applyAlignment="1">
      <alignment horizontal="left" vertical="top"/>
    </xf>
    <xf numFmtId="0" fontId="22" fillId="0" borderId="28" xfId="0" applyFont="1" applyBorder="1" applyAlignment="1">
      <alignment horizontal="left" vertical="top"/>
    </xf>
    <xf numFmtId="0" fontId="22" fillId="0" borderId="1" xfId="0" applyFont="1" applyBorder="1" applyAlignment="1">
      <alignment horizontal="left" vertical="top" shrinkToFit="1"/>
    </xf>
    <xf numFmtId="0" fontId="22" fillId="0" borderId="11" xfId="0" applyFont="1" applyBorder="1" applyAlignment="1">
      <alignment horizontal="left" vertical="top" shrinkToFit="1"/>
    </xf>
    <xf numFmtId="0" fontId="22" fillId="0" borderId="28" xfId="0" applyFont="1" applyBorder="1" applyAlignment="1">
      <alignment horizontal="left" vertical="top" shrinkToFit="1"/>
    </xf>
    <xf numFmtId="0" fontId="2" fillId="0" borderId="11" xfId="0" applyFont="1" applyBorder="1" applyAlignment="1">
      <alignment horizontal="center" vertical="center"/>
    </xf>
    <xf numFmtId="0" fontId="16" fillId="0" borderId="5" xfId="0" applyFont="1" applyBorder="1" applyAlignment="1">
      <alignment horizontal="center" vertical="center"/>
    </xf>
    <xf numFmtId="0" fontId="4" fillId="0" borderId="14" xfId="0" applyFont="1" applyBorder="1" applyAlignment="1">
      <alignment horizontal="right" wrapText="1"/>
    </xf>
    <xf numFmtId="0" fontId="23" fillId="0" borderId="18" xfId="0" applyFont="1" applyBorder="1" applyAlignment="1">
      <alignment horizontal="right"/>
    </xf>
    <xf numFmtId="0" fontId="43" fillId="0" borderId="11"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0" fillId="0" borderId="14" xfId="0" applyFont="1" applyBorder="1" applyAlignment="1">
      <alignment horizontal="left" wrapText="1"/>
    </xf>
    <xf numFmtId="0" fontId="39" fillId="0" borderId="9"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36" fillId="0" borderId="49" xfId="0" applyFont="1" applyFill="1" applyBorder="1" applyAlignment="1" applyProtection="1">
      <alignment horizontal="center" vertical="center" shrinkToFit="1"/>
      <protection locked="0"/>
    </xf>
    <xf numFmtId="0" fontId="36" fillId="0" borderId="12"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protection locked="0"/>
    </xf>
    <xf numFmtId="0" fontId="36" fillId="0" borderId="9" xfId="0" applyFont="1" applyFill="1" applyBorder="1" applyAlignment="1" applyProtection="1">
      <alignment horizontal="center" vertical="center" shrinkToFit="1"/>
      <protection locked="0"/>
    </xf>
    <xf numFmtId="0" fontId="36" fillId="0" borderId="5" xfId="0" applyFont="1" applyFill="1" applyBorder="1" applyAlignment="1" applyProtection="1">
      <alignment horizontal="center" vertical="center" shrinkToFit="1"/>
      <protection locked="0"/>
    </xf>
    <xf numFmtId="0" fontId="36" fillId="0" borderId="34"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45" fillId="0" borderId="66"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45" fillId="0" borderId="34" xfId="0" applyFont="1" applyFill="1" applyBorder="1" applyAlignment="1" applyProtection="1">
      <alignment horizontal="center" vertical="center"/>
      <protection locked="0"/>
    </xf>
    <xf numFmtId="0" fontId="43" fillId="0" borderId="80" xfId="0" applyFont="1" applyFill="1" applyBorder="1" applyAlignment="1">
      <alignment horizontal="center" vertical="center"/>
    </xf>
    <xf numFmtId="0" fontId="43" fillId="0" borderId="52" xfId="0" applyFont="1" applyFill="1" applyBorder="1" applyAlignment="1">
      <alignment horizontal="center" vertical="center"/>
    </xf>
    <xf numFmtId="0" fontId="39" fillId="0" borderId="55" xfId="0" applyFont="1" applyFill="1" applyBorder="1" applyAlignment="1">
      <alignment horizontal="center" vertical="center" shrinkToFit="1"/>
    </xf>
    <xf numFmtId="0" fontId="39" fillId="0" borderId="51" xfId="0" applyFont="1" applyFill="1" applyBorder="1" applyAlignment="1">
      <alignment horizontal="center" vertical="center" shrinkToFit="1"/>
    </xf>
    <xf numFmtId="0" fontId="16" fillId="0" borderId="29" xfId="0" applyFont="1" applyFill="1" applyBorder="1" applyAlignment="1">
      <alignment horizontal="center" vertical="center" wrapText="1"/>
    </xf>
    <xf numFmtId="0" fontId="45" fillId="0" borderId="29" xfId="0" applyFont="1" applyFill="1" applyBorder="1" applyAlignment="1" applyProtection="1">
      <alignment horizontal="center" vertical="center"/>
      <protection locked="0"/>
    </xf>
    <xf numFmtId="0" fontId="44" fillId="0" borderId="2"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17" fillId="0" borderId="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8" xfId="0" applyFont="1" applyFill="1" applyBorder="1" applyAlignment="1">
      <alignment horizontal="center" vertical="top" wrapText="1"/>
    </xf>
    <xf numFmtId="0" fontId="16" fillId="0" borderId="29" xfId="0" applyFont="1" applyFill="1" applyBorder="1" applyAlignment="1">
      <alignment horizontal="center" vertical="center"/>
    </xf>
    <xf numFmtId="0" fontId="43" fillId="0" borderId="29" xfId="0" applyFont="1" applyFill="1" applyBorder="1" applyAlignment="1" applyProtection="1">
      <alignment horizontal="center" vertical="center"/>
      <protection locked="0"/>
    </xf>
    <xf numFmtId="0" fontId="17" fillId="0" borderId="30"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32" xfId="0" applyFont="1" applyFill="1" applyBorder="1" applyAlignment="1">
      <alignment horizontal="center" vertical="center"/>
    </xf>
    <xf numFmtId="0" fontId="43" fillId="0" borderId="40" xfId="0" applyFont="1" applyFill="1" applyBorder="1" applyAlignment="1">
      <alignment horizontal="center" vertical="center" wrapText="1"/>
    </xf>
    <xf numFmtId="0" fontId="43" fillId="0" borderId="11" xfId="0" applyFont="1" applyFill="1" applyBorder="1" applyAlignment="1">
      <alignment horizontal="center" vertical="center"/>
    </xf>
    <xf numFmtId="0" fontId="43" fillId="0" borderId="32"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34" xfId="0" applyFont="1" applyFill="1" applyBorder="1" applyAlignment="1">
      <alignment horizontal="center" vertical="center"/>
    </xf>
    <xf numFmtId="0" fontId="6" fillId="0" borderId="40" xfId="0" applyFont="1" applyFill="1" applyBorder="1" applyAlignment="1">
      <alignment horizontal="center" vertical="top" wrapText="1"/>
    </xf>
    <xf numFmtId="0" fontId="38" fillId="0" borderId="11" xfId="0" applyFont="1" applyFill="1" applyBorder="1" applyAlignment="1">
      <alignment horizontal="center" vertical="top" wrapText="1"/>
    </xf>
    <xf numFmtId="0" fontId="38" fillId="0" borderId="32" xfId="0" applyFont="1" applyFill="1" applyBorder="1" applyAlignment="1">
      <alignment horizontal="center" vertical="top" wrapText="1"/>
    </xf>
    <xf numFmtId="0" fontId="38" fillId="0" borderId="16" xfId="0" applyFont="1" applyFill="1" applyBorder="1" applyAlignment="1">
      <alignment horizontal="center" vertical="top" wrapText="1"/>
    </xf>
    <xf numFmtId="0" fontId="38" fillId="0" borderId="5" xfId="0" applyFont="1" applyFill="1" applyBorder="1" applyAlignment="1">
      <alignment horizontal="center" vertical="top" wrapText="1"/>
    </xf>
    <xf numFmtId="0" fontId="38" fillId="0" borderId="34" xfId="0" applyFont="1" applyFill="1" applyBorder="1" applyAlignment="1">
      <alignment horizontal="center" vertical="top" wrapText="1"/>
    </xf>
    <xf numFmtId="0" fontId="43" fillId="0" borderId="27" xfId="0" applyFont="1" applyBorder="1" applyAlignment="1" applyProtection="1">
      <alignment horizontal="center" vertical="center" shrinkToFit="1"/>
      <protection locked="0"/>
    </xf>
    <xf numFmtId="0" fontId="43" fillId="0" borderId="29" xfId="0" applyFont="1" applyBorder="1" applyAlignment="1" applyProtection="1">
      <alignment horizontal="center" vertical="center" shrinkToFit="1"/>
      <protection locked="0"/>
    </xf>
    <xf numFmtId="0" fontId="43" fillId="0" borderId="0" xfId="0" applyFont="1" applyFill="1" applyAlignment="1">
      <alignment horizontal="center" vertical="center" wrapText="1"/>
    </xf>
    <xf numFmtId="0" fontId="17" fillId="0" borderId="0" xfId="0" applyFont="1" applyFill="1" applyAlignment="1">
      <alignment horizontal="center" vertical="top"/>
    </xf>
    <xf numFmtId="0" fontId="22" fillId="0" borderId="19" xfId="0" applyFont="1" applyFill="1" applyBorder="1" applyAlignment="1">
      <alignment horizontal="left" vertical="center"/>
    </xf>
    <xf numFmtId="0" fontId="22" fillId="0" borderId="2" xfId="0" applyFont="1" applyFill="1" applyBorder="1" applyAlignment="1">
      <alignment horizontal="left" vertical="center"/>
    </xf>
    <xf numFmtId="0" fontId="22" fillId="0" borderId="54" xfId="0" applyFont="1" applyFill="1" applyBorder="1" applyAlignment="1">
      <alignment horizontal="left" vertical="center"/>
    </xf>
    <xf numFmtId="0" fontId="22" fillId="0" borderId="26" xfId="0" applyFont="1" applyFill="1" applyBorder="1" applyAlignment="1">
      <alignment horizontal="left" vertical="center"/>
    </xf>
    <xf numFmtId="0" fontId="22" fillId="0" borderId="33" xfId="0" applyFont="1" applyFill="1" applyBorder="1" applyAlignment="1">
      <alignment horizontal="left" vertical="center"/>
    </xf>
    <xf numFmtId="0" fontId="45" fillId="0" borderId="1" xfId="0" applyFont="1" applyFill="1" applyBorder="1" applyAlignment="1" applyProtection="1">
      <alignment horizontal="center" vertical="center" shrinkToFit="1"/>
      <protection locked="0"/>
    </xf>
    <xf numFmtId="0" fontId="45" fillId="0" borderId="11" xfId="0" applyFont="1" applyFill="1" applyBorder="1" applyAlignment="1" applyProtection="1">
      <alignment horizontal="center" vertical="center" shrinkToFit="1"/>
      <protection locked="0"/>
    </xf>
    <xf numFmtId="0" fontId="45" fillId="0" borderId="32" xfId="0" applyFont="1" applyFill="1" applyBorder="1" applyAlignment="1" applyProtection="1">
      <alignment horizontal="center" vertical="center" shrinkToFit="1"/>
      <protection locked="0"/>
    </xf>
    <xf numFmtId="0" fontId="45" fillId="0" borderId="9" xfId="0" applyFont="1" applyFill="1" applyBorder="1" applyAlignment="1" applyProtection="1">
      <alignment horizontal="center" vertical="center" shrinkToFit="1"/>
      <protection locked="0"/>
    </xf>
    <xf numFmtId="0" fontId="45" fillId="0" borderId="5" xfId="0" applyFont="1" applyFill="1" applyBorder="1" applyAlignment="1" applyProtection="1">
      <alignment horizontal="center" vertical="center" shrinkToFit="1"/>
      <protection locked="0"/>
    </xf>
    <xf numFmtId="0" fontId="45" fillId="0" borderId="34" xfId="0" applyFont="1" applyFill="1" applyBorder="1" applyAlignment="1" applyProtection="1">
      <alignment horizontal="center" vertical="center" shrinkToFit="1"/>
      <protection locked="0"/>
    </xf>
    <xf numFmtId="0" fontId="39" fillId="0" borderId="7"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58" xfId="0" applyFont="1" applyBorder="1" applyAlignment="1">
      <alignment horizontal="center" vertical="center" shrinkToFit="1"/>
    </xf>
    <xf numFmtId="0" fontId="11" fillId="0" borderId="7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37" fillId="0" borderId="11" xfId="0" applyFont="1" applyBorder="1" applyAlignment="1">
      <alignment horizontal="left" vertical="top"/>
    </xf>
    <xf numFmtId="0" fontId="37" fillId="0" borderId="32" xfId="0" applyFont="1" applyBorder="1" applyAlignment="1">
      <alignment horizontal="left" vertical="top"/>
    </xf>
    <xf numFmtId="0" fontId="37" fillId="0" borderId="35" xfId="0" applyFont="1" applyBorder="1" applyAlignment="1">
      <alignment horizontal="left" vertical="top"/>
    </xf>
    <xf numFmtId="0" fontId="40" fillId="0" borderId="40" xfId="0" applyFont="1" applyBorder="1" applyAlignment="1">
      <alignment horizontal="center"/>
    </xf>
    <xf numFmtId="0" fontId="40" fillId="0" borderId="11" xfId="0" applyFont="1" applyBorder="1" applyAlignment="1">
      <alignment horizontal="center"/>
    </xf>
    <xf numFmtId="0" fontId="40" fillId="0" borderId="32" xfId="0" applyFont="1" applyBorder="1" applyAlignment="1">
      <alignment horizontal="center"/>
    </xf>
    <xf numFmtId="0" fontId="17" fillId="0" borderId="0" xfId="0" applyFont="1" applyFill="1" applyBorder="1" applyAlignment="1">
      <alignment horizontal="center" vertical="center" wrapText="1"/>
    </xf>
    <xf numFmtId="0" fontId="41" fillId="0" borderId="38" xfId="0" applyFont="1" applyBorder="1" applyAlignment="1">
      <alignment horizontal="center"/>
    </xf>
    <xf numFmtId="0" fontId="41" fillId="0" borderId="14" xfId="0" applyFont="1" applyBorder="1" applyAlignment="1">
      <alignment horizontal="center"/>
    </xf>
    <xf numFmtId="0" fontId="41" fillId="0" borderId="39" xfId="0" applyFont="1" applyBorder="1" applyAlignment="1">
      <alignment horizontal="center"/>
    </xf>
    <xf numFmtId="0" fontId="40" fillId="0" borderId="36" xfId="0" applyFont="1" applyBorder="1" applyAlignment="1">
      <alignment horizontal="center"/>
    </xf>
    <xf numFmtId="0" fontId="40" fillId="0" borderId="14" xfId="0" applyFont="1" applyBorder="1" applyAlignment="1">
      <alignment horizontal="center"/>
    </xf>
    <xf numFmtId="0" fontId="40" fillId="0" borderId="37" xfId="0" applyFont="1" applyBorder="1" applyAlignment="1">
      <alignment horizontal="center"/>
    </xf>
    <xf numFmtId="0" fontId="42" fillId="0" borderId="1" xfId="0" applyFont="1" applyBorder="1" applyAlignment="1">
      <alignment horizontal="center"/>
    </xf>
    <xf numFmtId="0" fontId="42" fillId="0" borderId="11" xfId="0" applyFont="1" applyBorder="1" applyAlignment="1">
      <alignment horizontal="center"/>
    </xf>
    <xf numFmtId="0" fontId="42" fillId="0" borderId="28" xfId="0" applyFont="1" applyBorder="1" applyAlignment="1">
      <alignment horizontal="center"/>
    </xf>
    <xf numFmtId="0" fontId="40" fillId="0" borderId="14" xfId="0" applyFont="1" applyBorder="1" applyAlignment="1">
      <alignment horizontal="left"/>
    </xf>
    <xf numFmtId="0" fontId="40" fillId="0" borderId="39" xfId="0" applyFont="1" applyBorder="1" applyAlignment="1">
      <alignment horizontal="left"/>
    </xf>
    <xf numFmtId="0" fontId="8" fillId="0" borderId="1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43" fillId="0" borderId="16" xfId="0" applyFont="1" applyBorder="1" applyAlignment="1">
      <alignment horizontal="center" vertical="top" wrapText="1"/>
    </xf>
    <xf numFmtId="0" fontId="43" fillId="0" borderId="5" xfId="0" applyFont="1" applyBorder="1" applyAlignment="1">
      <alignment horizontal="center" vertical="top" wrapText="1"/>
    </xf>
    <xf numFmtId="0" fontId="43" fillId="0" borderId="34" xfId="0" applyFont="1" applyBorder="1" applyAlignment="1">
      <alignment horizontal="center" vertical="top" wrapText="1"/>
    </xf>
    <xf numFmtId="0" fontId="18" fillId="0" borderId="9" xfId="0" applyFont="1" applyBorder="1" applyAlignment="1">
      <alignment horizontal="center" vertical="top" shrinkToFit="1"/>
    </xf>
    <xf numFmtId="0" fontId="18" fillId="0" borderId="5" xfId="0" applyFont="1" applyBorder="1" applyAlignment="1">
      <alignment horizontal="center" vertical="top" shrinkToFit="1"/>
    </xf>
    <xf numFmtId="0" fontId="18" fillId="0" borderId="6" xfId="0" applyFont="1" applyBorder="1" applyAlignment="1">
      <alignment horizontal="center" vertical="top" shrinkToFit="1"/>
    </xf>
    <xf numFmtId="0" fontId="17" fillId="0" borderId="16" xfId="0" applyFont="1" applyBorder="1" applyAlignment="1">
      <alignment horizontal="center" vertical="top" shrinkToFit="1"/>
    </xf>
    <xf numFmtId="0" fontId="17" fillId="0" borderId="5" xfId="0" applyFont="1" applyBorder="1" applyAlignment="1">
      <alignment horizontal="center" vertical="top" shrinkToFit="1"/>
    </xf>
    <xf numFmtId="0" fontId="17" fillId="0" borderId="34" xfId="0" applyFont="1" applyBorder="1" applyAlignment="1">
      <alignment horizontal="center" vertical="top" shrinkToFit="1"/>
    </xf>
    <xf numFmtId="0" fontId="40" fillId="0" borderId="40" xfId="0" applyFont="1" applyBorder="1" applyAlignment="1">
      <alignment horizontal="center" shrinkToFit="1"/>
    </xf>
    <xf numFmtId="0" fontId="40" fillId="0" borderId="11" xfId="0" applyFont="1" applyBorder="1" applyAlignment="1">
      <alignment horizontal="center" shrinkToFit="1"/>
    </xf>
    <xf numFmtId="0" fontId="40" fillId="0" borderId="32" xfId="0" applyFont="1" applyBorder="1" applyAlignment="1">
      <alignment horizontal="center" shrinkToFit="1"/>
    </xf>
    <xf numFmtId="0" fontId="40" fillId="0" borderId="1" xfId="0" applyFont="1" applyBorder="1" applyAlignment="1">
      <alignment horizontal="center" shrinkToFit="1"/>
    </xf>
    <xf numFmtId="0" fontId="43" fillId="0" borderId="18" xfId="0" applyFont="1" applyBorder="1" applyAlignment="1" applyProtection="1">
      <alignment horizontal="center" vertical="center"/>
      <protection locked="0"/>
    </xf>
    <xf numFmtId="0" fontId="11" fillId="0" borderId="36" xfId="0" applyFont="1" applyBorder="1" applyAlignment="1">
      <alignment horizontal="center" wrapText="1"/>
    </xf>
    <xf numFmtId="0" fontId="11" fillId="0" borderId="14" xfId="0" applyFont="1" applyBorder="1" applyAlignment="1">
      <alignment horizontal="center" wrapText="1"/>
    </xf>
    <xf numFmtId="0" fontId="11" fillId="0" borderId="38" xfId="0" applyFont="1" applyBorder="1" applyAlignment="1">
      <alignment horizontal="center" wrapText="1"/>
    </xf>
    <xf numFmtId="0" fontId="43" fillId="0" borderId="9" xfId="0" applyFont="1" applyBorder="1" applyAlignment="1">
      <alignment horizontal="center" vertical="top" wrapText="1"/>
    </xf>
    <xf numFmtId="0" fontId="39" fillId="0" borderId="1" xfId="0" applyFont="1" applyBorder="1" applyAlignment="1" applyProtection="1">
      <alignment horizontal="left" vertical="top" wrapText="1"/>
      <protection locked="0"/>
    </xf>
    <xf numFmtId="0" fontId="39" fillId="0" borderId="11" xfId="0" applyFont="1" applyBorder="1" applyAlignment="1" applyProtection="1">
      <alignment horizontal="left" vertical="top" wrapText="1"/>
      <protection locked="0"/>
    </xf>
    <xf numFmtId="0" fontId="39" fillId="0" borderId="2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44" xfId="0" applyFont="1" applyBorder="1" applyAlignment="1" applyProtection="1">
      <alignment horizontal="left" vertical="top" wrapText="1"/>
      <protection locked="0"/>
    </xf>
    <xf numFmtId="0" fontId="39" fillId="0" borderId="18" xfId="0" applyFont="1" applyBorder="1" applyAlignment="1" applyProtection="1">
      <alignment horizontal="left" vertical="top" wrapText="1"/>
      <protection locked="0"/>
    </xf>
    <xf numFmtId="0" fontId="39" fillId="0" borderId="65" xfId="0" applyFont="1" applyBorder="1" applyAlignment="1" applyProtection="1">
      <alignment horizontal="left" vertical="top" wrapText="1"/>
      <protection locked="0"/>
    </xf>
    <xf numFmtId="0" fontId="43" fillId="0" borderId="1" xfId="0" applyFont="1" applyBorder="1" applyAlignment="1" applyProtection="1">
      <alignment horizontal="left" vertical="top"/>
      <protection locked="0"/>
    </xf>
    <xf numFmtId="0" fontId="43" fillId="0" borderId="11" xfId="0" applyFont="1" applyBorder="1" applyAlignment="1" applyProtection="1">
      <alignment horizontal="left" vertical="top"/>
      <protection locked="0"/>
    </xf>
    <xf numFmtId="0" fontId="43" fillId="0" borderId="32" xfId="0" applyFont="1" applyBorder="1" applyAlignment="1" applyProtection="1">
      <alignment horizontal="left" vertical="top"/>
      <protection locked="0"/>
    </xf>
    <xf numFmtId="0" fontId="43" fillId="0" borderId="9" xfId="0" applyFont="1" applyBorder="1" applyAlignment="1" applyProtection="1">
      <alignment horizontal="left" vertical="top"/>
      <protection locked="0"/>
    </xf>
    <xf numFmtId="0" fontId="43" fillId="0" borderId="5" xfId="0" applyFont="1" applyBorder="1" applyAlignment="1" applyProtection="1">
      <alignment horizontal="left" vertical="top"/>
      <protection locked="0"/>
    </xf>
    <xf numFmtId="0" fontId="43" fillId="0" borderId="34" xfId="0" applyFont="1" applyBorder="1" applyAlignment="1" applyProtection="1">
      <alignment horizontal="left" vertical="top"/>
      <protection locked="0"/>
    </xf>
    <xf numFmtId="0" fontId="43" fillId="0" borderId="44" xfId="0" applyFont="1" applyBorder="1" applyAlignment="1" applyProtection="1">
      <alignment horizontal="left" vertical="top"/>
      <protection locked="0"/>
    </xf>
    <xf numFmtId="0" fontId="43" fillId="0" borderId="18" xfId="0" applyFont="1" applyBorder="1" applyAlignment="1" applyProtection="1">
      <alignment horizontal="left" vertical="top"/>
      <protection locked="0"/>
    </xf>
    <xf numFmtId="0" fontId="43" fillId="0" borderId="35" xfId="0" applyFont="1" applyBorder="1" applyAlignment="1" applyProtection="1">
      <alignment horizontal="left" vertical="top"/>
      <protection locked="0"/>
    </xf>
    <xf numFmtId="0" fontId="22" fillId="0" borderId="38" xfId="0" applyFont="1" applyBorder="1" applyAlignment="1">
      <alignment horizontal="center" wrapText="1"/>
    </xf>
    <xf numFmtId="0" fontId="22" fillId="0" borderId="14" xfId="0" applyFont="1" applyBorder="1" applyAlignment="1">
      <alignment horizontal="center" wrapText="1"/>
    </xf>
    <xf numFmtId="0" fontId="22" fillId="0" borderId="39" xfId="0" applyFont="1" applyBorder="1" applyAlignment="1">
      <alignment horizontal="center" wrapText="1"/>
    </xf>
    <xf numFmtId="0" fontId="44" fillId="0" borderId="9" xfId="0" applyFont="1" applyBorder="1" applyAlignment="1">
      <alignment horizontal="center" vertical="top" shrinkToFit="1"/>
    </xf>
    <xf numFmtId="0" fontId="44" fillId="0" borderId="5" xfId="0" applyFont="1" applyBorder="1" applyAlignment="1">
      <alignment horizontal="center" vertical="top" shrinkToFit="1"/>
    </xf>
    <xf numFmtId="0" fontId="44" fillId="0" borderId="6" xfId="0" applyFont="1" applyBorder="1" applyAlignment="1">
      <alignment horizontal="center" vertical="top" shrinkToFit="1"/>
    </xf>
    <xf numFmtId="0" fontId="43" fillId="0" borderId="17" xfId="0" applyFont="1" applyBorder="1" applyAlignment="1" applyProtection="1">
      <alignment horizontal="center" vertical="center"/>
      <protection locked="0"/>
    </xf>
    <xf numFmtId="0" fontId="16" fillId="0" borderId="18" xfId="0" applyFont="1" applyBorder="1" applyAlignment="1">
      <alignment horizontal="center" vertical="center"/>
    </xf>
    <xf numFmtId="0" fontId="8" fillId="0" borderId="0" xfId="0" applyFont="1" applyAlignment="1">
      <alignment horizont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80" fillId="0" borderId="5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56" xfId="0" applyFont="1" applyBorder="1" applyAlignment="1">
      <alignment horizontal="center" vertical="center" wrapText="1"/>
    </xf>
    <xf numFmtId="0" fontId="43" fillId="0" borderId="2" xfId="0" applyFont="1" applyBorder="1" applyAlignment="1">
      <alignment horizontal="left" vertical="center" wrapText="1"/>
    </xf>
    <xf numFmtId="0" fontId="23" fillId="0" borderId="45" xfId="0" applyFont="1" applyBorder="1" applyAlignment="1">
      <alignment horizontal="center" vertical="center" wrapText="1"/>
    </xf>
    <xf numFmtId="0" fontId="23" fillId="0" borderId="3" xfId="0" applyFont="1" applyBorder="1" applyAlignment="1">
      <alignment horizontal="center" vertical="center"/>
    </xf>
    <xf numFmtId="0" fontId="23" fillId="0" borderId="46" xfId="0" applyFont="1" applyBorder="1" applyAlignment="1">
      <alignment horizontal="center" vertical="center"/>
    </xf>
    <xf numFmtId="0" fontId="23" fillId="0" borderId="48" xfId="0" applyFont="1" applyBorder="1" applyAlignment="1">
      <alignment horizontal="center" vertical="center" wrapText="1"/>
    </xf>
    <xf numFmtId="0" fontId="23" fillId="0" borderId="2" xfId="0" applyFont="1" applyBorder="1" applyAlignment="1">
      <alignment horizontal="center" vertical="center"/>
    </xf>
    <xf numFmtId="0" fontId="23" fillId="0" borderId="33" xfId="0" applyFont="1" applyBorder="1" applyAlignment="1">
      <alignment horizontal="center" vertical="center"/>
    </xf>
    <xf numFmtId="0" fontId="45" fillId="0" borderId="9"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3" fillId="0" borderId="0" xfId="0" applyFont="1" applyFill="1" applyAlignment="1">
      <alignment horizontal="center" wrapText="1"/>
    </xf>
    <xf numFmtId="0" fontId="14" fillId="0" borderId="4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9" fillId="0" borderId="59" xfId="0" applyFont="1" applyBorder="1" applyAlignment="1">
      <alignment horizontal="center" vertical="center" wrapText="1"/>
    </xf>
    <xf numFmtId="0" fontId="21" fillId="0" borderId="24" xfId="0" applyFont="1" applyBorder="1" applyAlignment="1">
      <alignment horizontal="left" vertical="top"/>
    </xf>
    <xf numFmtId="0" fontId="21" fillId="0" borderId="56" xfId="0" applyFont="1" applyBorder="1" applyAlignment="1">
      <alignment horizontal="left" vertical="top"/>
    </xf>
    <xf numFmtId="0" fontId="40" fillId="0" borderId="4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16" fillId="0" borderId="0" xfId="0" applyFont="1" applyAlignment="1" applyProtection="1">
      <alignment horizontal="center" wrapText="1"/>
    </xf>
    <xf numFmtId="0" fontId="2" fillId="0" borderId="0" xfId="0" applyFont="1" applyAlignment="1">
      <alignment horizontal="left" shrinkToFit="1"/>
    </xf>
    <xf numFmtId="0" fontId="2" fillId="0" borderId="101" xfId="0" applyFont="1" applyBorder="1" applyAlignment="1">
      <alignment horizontal="left" shrinkToFit="1"/>
    </xf>
    <xf numFmtId="0" fontId="79" fillId="0" borderId="11" xfId="0" applyFont="1" applyBorder="1" applyAlignment="1">
      <alignment horizontal="left" vertical="center" wrapText="1"/>
    </xf>
    <xf numFmtId="0" fontId="54" fillId="0" borderId="11" xfId="0" applyFont="1" applyBorder="1" applyAlignment="1">
      <alignment horizontal="left" vertical="center" wrapText="1"/>
    </xf>
    <xf numFmtId="0" fontId="54" fillId="0" borderId="32" xfId="0" applyFont="1" applyBorder="1" applyAlignment="1">
      <alignment horizontal="left" vertical="center" wrapText="1"/>
    </xf>
    <xf numFmtId="0" fontId="54" fillId="0" borderId="0" xfId="0" applyFont="1" applyAlignment="1">
      <alignment horizontal="left" vertical="center" wrapText="1"/>
    </xf>
    <xf numFmtId="0" fontId="54" fillId="0" borderId="58" xfId="0" applyFont="1" applyBorder="1" applyAlignment="1">
      <alignment horizontal="left" vertical="center" wrapText="1"/>
    </xf>
    <xf numFmtId="0" fontId="54" fillId="0" borderId="5" xfId="0" applyFont="1" applyBorder="1" applyAlignment="1">
      <alignment horizontal="left" vertical="center" wrapText="1"/>
    </xf>
    <xf numFmtId="0" fontId="54" fillId="0" borderId="34" xfId="0" applyFont="1" applyBorder="1" applyAlignment="1">
      <alignment horizontal="left" vertical="center" wrapText="1"/>
    </xf>
    <xf numFmtId="0" fontId="39" fillId="0" borderId="1"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43" xfId="0" applyFont="1" applyBorder="1" applyAlignment="1">
      <alignment horizontal="center" vertical="center" wrapText="1"/>
    </xf>
    <xf numFmtId="0" fontId="39" fillId="0" borderId="144" xfId="0" applyFont="1" applyBorder="1" applyAlignment="1">
      <alignment horizontal="center" vertical="center" wrapText="1"/>
    </xf>
    <xf numFmtId="0" fontId="39" fillId="0" borderId="145"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8" xfId="0" applyFont="1" applyBorder="1" applyAlignment="1">
      <alignment horizontal="center" vertical="center" wrapText="1"/>
    </xf>
    <xf numFmtId="0" fontId="24" fillId="0" borderId="109" xfId="0" applyFont="1" applyBorder="1" applyAlignment="1">
      <alignment horizontal="center" vertical="center" wrapText="1"/>
    </xf>
    <xf numFmtId="0" fontId="23" fillId="0" borderId="103" xfId="0" applyFont="1" applyBorder="1" applyAlignment="1" applyProtection="1">
      <alignment horizontal="left" vertical="center" wrapText="1"/>
    </xf>
    <xf numFmtId="0" fontId="23" fillId="0" borderId="104" xfId="0" applyFont="1" applyBorder="1" applyAlignment="1" applyProtection="1">
      <alignment horizontal="left" vertical="center" wrapText="1"/>
    </xf>
    <xf numFmtId="0" fontId="23" fillId="0" borderId="105" xfId="0" applyFont="1" applyBorder="1" applyAlignment="1" applyProtection="1">
      <alignment horizontal="left" vertical="center" wrapText="1"/>
    </xf>
    <xf numFmtId="0" fontId="23" fillId="0" borderId="92" xfId="0" applyFont="1" applyBorder="1" applyAlignment="1" applyProtection="1">
      <alignment horizontal="left" vertical="center" wrapText="1"/>
    </xf>
    <xf numFmtId="0" fontId="23" fillId="0" borderId="93" xfId="0" applyFont="1" applyBorder="1" applyAlignment="1" applyProtection="1">
      <alignment horizontal="left" vertical="center" wrapText="1"/>
    </xf>
    <xf numFmtId="0" fontId="23" fillId="0" borderId="106" xfId="0" applyFont="1" applyBorder="1" applyAlignment="1" applyProtection="1">
      <alignment horizontal="left" vertical="center" wrapText="1"/>
    </xf>
    <xf numFmtId="0" fontId="32" fillId="0" borderId="99" xfId="0" applyFont="1" applyBorder="1" applyAlignment="1">
      <alignment horizontal="right" vertical="top"/>
    </xf>
    <xf numFmtId="0" fontId="32" fillId="0" borderId="0" xfId="0" applyFont="1" applyAlignment="1">
      <alignment horizontal="right" vertical="top"/>
    </xf>
    <xf numFmtId="0" fontId="23" fillId="0" borderId="1"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5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xf>
    <xf numFmtId="0" fontId="8" fillId="0" borderId="33" xfId="0" applyFont="1" applyBorder="1" applyAlignment="1">
      <alignment horizontal="center" vertical="center"/>
    </xf>
    <xf numFmtId="0" fontId="23" fillId="0" borderId="0" xfId="0" applyFont="1" applyAlignment="1">
      <alignment horizontal="left" vertical="top" wrapText="1"/>
    </xf>
    <xf numFmtId="0" fontId="23" fillId="0" borderId="101" xfId="0" applyFont="1" applyBorder="1" applyAlignment="1">
      <alignment horizontal="left" vertical="top" wrapText="1"/>
    </xf>
    <xf numFmtId="0" fontId="39" fillId="0" borderId="19"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3" xfId="0" applyFont="1" applyBorder="1" applyAlignment="1">
      <alignment horizontal="center" vertical="center" wrapText="1"/>
    </xf>
    <xf numFmtId="0" fontId="80" fillId="0" borderId="19" xfId="0" applyFont="1" applyBorder="1" applyAlignment="1">
      <alignment horizontal="left" vertical="center" wrapText="1" shrinkToFit="1"/>
    </xf>
    <xf numFmtId="0" fontId="39" fillId="0" borderId="2" xfId="0" applyFont="1" applyBorder="1" applyAlignment="1">
      <alignment horizontal="left" vertical="center" wrapText="1" shrinkToFit="1"/>
    </xf>
    <xf numFmtId="0" fontId="39" fillId="0" borderId="33" xfId="0" applyFont="1" applyBorder="1" applyAlignment="1">
      <alignment horizontal="left" vertical="center" wrapText="1" shrinkToFit="1"/>
    </xf>
    <xf numFmtId="0" fontId="38" fillId="0" borderId="88" xfId="0" applyFont="1" applyBorder="1" applyAlignment="1">
      <alignment horizontal="left" vertical="center" wrapText="1"/>
    </xf>
    <xf numFmtId="0" fontId="43" fillId="0" borderId="143" xfId="0" applyFont="1" applyBorder="1" applyAlignment="1">
      <alignment horizontal="center" vertical="center" wrapText="1"/>
    </xf>
    <xf numFmtId="0" fontId="43" fillId="0" borderId="144" xfId="0" applyFont="1" applyBorder="1" applyAlignment="1">
      <alignment horizontal="center" vertical="center" wrapText="1"/>
    </xf>
    <xf numFmtId="0" fontId="43" fillId="0" borderId="145" xfId="0" applyFont="1" applyBorder="1" applyAlignment="1">
      <alignment horizontal="center" vertical="center" wrapText="1"/>
    </xf>
    <xf numFmtId="0" fontId="43" fillId="0" borderId="111" xfId="0" applyFont="1" applyBorder="1" applyAlignment="1">
      <alignment horizontal="center" vertical="center" wrapText="1"/>
    </xf>
    <xf numFmtId="0" fontId="43" fillId="0" borderId="112" xfId="0" applyFont="1" applyBorder="1" applyAlignment="1">
      <alignment horizontal="center" vertical="center" wrapText="1"/>
    </xf>
    <xf numFmtId="0" fontId="39" fillId="0" borderId="113"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114" xfId="0" applyFont="1" applyBorder="1" applyAlignment="1">
      <alignment horizontal="center" vertical="center" wrapText="1"/>
    </xf>
    <xf numFmtId="0" fontId="39" fillId="0" borderId="111"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115" xfId="0" applyFont="1" applyBorder="1" applyAlignment="1">
      <alignment horizontal="center" vertical="center" wrapText="1"/>
    </xf>
    <xf numFmtId="0" fontId="36" fillId="0" borderId="1" xfId="0" applyFont="1" applyBorder="1" applyAlignment="1" applyProtection="1">
      <alignment horizontal="center" vertical="center" shrinkToFit="1"/>
    </xf>
    <xf numFmtId="0" fontId="36" fillId="0" borderId="11" xfId="0" applyFont="1" applyBorder="1" applyAlignment="1" applyProtection="1">
      <alignment horizontal="center" vertical="center" shrinkToFit="1"/>
    </xf>
    <xf numFmtId="0" fontId="36" fillId="0" borderId="28" xfId="0" applyFont="1" applyBorder="1" applyAlignment="1" applyProtection="1">
      <alignment horizontal="center" vertical="center" shrinkToFit="1"/>
    </xf>
    <xf numFmtId="0" fontId="36" fillId="0" borderId="71" xfId="0" applyFont="1" applyBorder="1" applyAlignment="1" applyProtection="1">
      <alignment horizontal="center" vertical="center" shrinkToFit="1"/>
    </xf>
    <xf numFmtId="0" fontId="36" fillId="0" borderId="51" xfId="0" applyFont="1" applyBorder="1" applyAlignment="1" applyProtection="1">
      <alignment horizontal="center" vertical="center" shrinkToFit="1"/>
    </xf>
    <xf numFmtId="0" fontId="36" fillId="0" borderId="72" xfId="0" applyFont="1" applyBorder="1" applyAlignment="1" applyProtection="1">
      <alignment horizontal="center" vertical="center" shrinkToFit="1"/>
    </xf>
    <xf numFmtId="0" fontId="17" fillId="0" borderId="20" xfId="0" applyFont="1" applyBorder="1" applyAlignment="1">
      <alignment horizontal="left" vertical="center" wrapText="1"/>
    </xf>
    <xf numFmtId="176" fontId="43" fillId="0" borderId="1" xfId="0" applyNumberFormat="1" applyFont="1" applyBorder="1" applyAlignment="1">
      <alignment horizontal="center" vertical="center" wrapText="1"/>
    </xf>
    <xf numFmtId="176" fontId="43" fillId="0" borderId="11" xfId="0" applyNumberFormat="1" applyFont="1" applyBorder="1" applyAlignment="1">
      <alignment horizontal="center" vertical="center" wrapText="1"/>
    </xf>
    <xf numFmtId="176" fontId="43" fillId="0" borderId="32" xfId="0" applyNumberFormat="1" applyFont="1" applyBorder="1" applyAlignment="1">
      <alignment horizontal="center" vertical="center" wrapText="1"/>
    </xf>
    <xf numFmtId="0" fontId="43" fillId="0" borderId="96" xfId="0" applyFont="1" applyBorder="1" applyAlignment="1">
      <alignment horizontal="center" vertical="center" wrapText="1"/>
    </xf>
    <xf numFmtId="0" fontId="43" fillId="0" borderId="97" xfId="0" applyFont="1" applyBorder="1" applyAlignment="1">
      <alignment horizontal="center" vertical="center" wrapText="1"/>
    </xf>
    <xf numFmtId="0" fontId="43" fillId="0" borderId="57" xfId="0" applyFont="1" applyBorder="1" applyAlignment="1" applyProtection="1">
      <alignment horizontal="left" vertical="center" shrinkToFit="1"/>
      <protection locked="0"/>
    </xf>
    <xf numFmtId="0" fontId="43" fillId="0" borderId="19"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33" xfId="0" applyFont="1" applyBorder="1" applyAlignment="1" applyProtection="1">
      <alignment horizontal="center" vertical="center" shrinkToFit="1"/>
      <protection locked="0"/>
    </xf>
    <xf numFmtId="0" fontId="43" fillId="0" borderId="19"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33" xfId="0" applyFont="1" applyBorder="1" applyAlignment="1" applyProtection="1">
      <alignment horizontal="center" vertical="center" wrapText="1"/>
      <protection locked="0"/>
    </xf>
    <xf numFmtId="0" fontId="74" fillId="0" borderId="0" xfId="0" applyFont="1" applyAlignment="1">
      <alignment horizontal="center" vertical="center"/>
    </xf>
    <xf numFmtId="0" fontId="74" fillId="0" borderId="88" xfId="0" applyFont="1" applyBorder="1" applyAlignment="1">
      <alignment horizontal="center" vertical="center"/>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16" fillId="0" borderId="0" xfId="0" applyFont="1" applyAlignment="1" applyProtection="1">
      <alignment horizontal="center"/>
      <protection locked="0"/>
    </xf>
    <xf numFmtId="0" fontId="16" fillId="0" borderId="5" xfId="0" applyFont="1" applyBorder="1" applyAlignment="1" applyProtection="1">
      <alignment horizontal="left" shrinkToFit="1"/>
      <protection locked="0"/>
    </xf>
    <xf numFmtId="0" fontId="17" fillId="0" borderId="5" xfId="0" applyFont="1" applyBorder="1" applyAlignment="1" applyProtection="1">
      <alignment horizontal="left" shrinkToFit="1"/>
      <protection locked="0"/>
    </xf>
    <xf numFmtId="0" fontId="16" fillId="0" borderId="11" xfId="0" applyFont="1" applyBorder="1" applyAlignment="1" applyProtection="1">
      <alignment horizontal="left" shrinkToFit="1"/>
      <protection locked="0"/>
    </xf>
    <xf numFmtId="0" fontId="17" fillId="0" borderId="11" xfId="0" applyFont="1" applyBorder="1" applyAlignment="1" applyProtection="1">
      <alignment horizontal="left" shrinkToFit="1"/>
      <protection locked="0"/>
    </xf>
    <xf numFmtId="0" fontId="16"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16" fillId="0" borderId="0" xfId="0" applyFont="1" applyAlignment="1">
      <alignment horizontal="center" vertical="top"/>
    </xf>
    <xf numFmtId="0" fontId="2" fillId="0" borderId="0" xfId="0" applyFont="1" applyAlignment="1">
      <alignment horizontal="center" shrinkToFit="1"/>
    </xf>
    <xf numFmtId="0" fontId="36" fillId="0" borderId="0" xfId="0" applyFont="1" applyAlignment="1">
      <alignment horizontal="center"/>
    </xf>
    <xf numFmtId="0" fontId="36" fillId="0" borderId="118" xfId="0" applyFont="1" applyBorder="1" applyAlignment="1">
      <alignment horizontal="center" vertical="center"/>
    </xf>
    <xf numFmtId="0" fontId="36" fillId="0" borderId="0" xfId="0" applyFont="1" applyAlignment="1">
      <alignment horizontal="center" vertical="center"/>
    </xf>
    <xf numFmtId="0" fontId="36" fillId="0" borderId="119" xfId="0" applyFont="1" applyBorder="1" applyAlignment="1">
      <alignment horizontal="center" vertical="center"/>
    </xf>
    <xf numFmtId="0" fontId="51" fillId="0" borderId="0" xfId="0" applyFont="1" applyAlignment="1">
      <alignment horizontal="left" wrapText="1"/>
    </xf>
    <xf numFmtId="0" fontId="2" fillId="0" borderId="116" xfId="0" applyFont="1" applyBorder="1" applyAlignment="1">
      <alignment horizontal="center"/>
    </xf>
    <xf numFmtId="0" fontId="2" fillId="0" borderId="68" xfId="0" applyFont="1" applyBorder="1" applyAlignment="1">
      <alignment horizontal="center"/>
    </xf>
    <xf numFmtId="0" fontId="2" fillId="0" borderId="117" xfId="0" applyFont="1" applyBorder="1" applyAlignment="1">
      <alignment horizontal="center"/>
    </xf>
    <xf numFmtId="0" fontId="16" fillId="0" borderId="68" xfId="0" applyFont="1" applyBorder="1" applyAlignment="1">
      <alignment horizontal="center"/>
    </xf>
    <xf numFmtId="0" fontId="16" fillId="0" borderId="117" xfId="0" applyFont="1" applyBorder="1" applyAlignment="1">
      <alignment horizontal="center"/>
    </xf>
    <xf numFmtId="0" fontId="36" fillId="0" borderId="118" xfId="0" applyFont="1" applyBorder="1" applyAlignment="1">
      <alignment horizontal="center" vertical="top"/>
    </xf>
    <xf numFmtId="0" fontId="36" fillId="0" borderId="0" xfId="0" applyFont="1" applyAlignment="1">
      <alignment horizontal="center" vertical="top"/>
    </xf>
    <xf numFmtId="0" fontId="36" fillId="0" borderId="119" xfId="0" applyFont="1" applyBorder="1" applyAlignment="1">
      <alignment horizontal="center" vertical="top"/>
    </xf>
    <xf numFmtId="0" fontId="16" fillId="0" borderId="5" xfId="0" applyFont="1" applyBorder="1" applyAlignment="1" applyProtection="1">
      <alignment horizontal="center"/>
      <protection locked="0"/>
    </xf>
    <xf numFmtId="0" fontId="2" fillId="0" borderId="129" xfId="0" applyFont="1" applyBorder="1" applyAlignment="1">
      <alignment horizontal="center"/>
    </xf>
    <xf numFmtId="0" fontId="2" fillId="0" borderId="99" xfId="0" applyFont="1" applyBorder="1" applyAlignment="1">
      <alignment horizontal="center"/>
    </xf>
    <xf numFmtId="0" fontId="2" fillId="0" borderId="130" xfId="0" applyFont="1" applyBorder="1" applyAlignment="1">
      <alignment horizontal="center"/>
    </xf>
    <xf numFmtId="0" fontId="36" fillId="0" borderId="118" xfId="0" applyFont="1" applyBorder="1" applyAlignment="1">
      <alignment horizontal="center" vertical="top" shrinkToFit="1"/>
    </xf>
    <xf numFmtId="0" fontId="36" fillId="0" borderId="0" xfId="0" applyFont="1" applyBorder="1" applyAlignment="1">
      <alignment horizontal="center" vertical="top" shrinkToFit="1"/>
    </xf>
    <xf numFmtId="0" fontId="36" fillId="0" borderId="101" xfId="0" applyFont="1" applyBorder="1" applyAlignment="1">
      <alignment horizontal="center" vertical="top" shrinkToFit="1"/>
    </xf>
    <xf numFmtId="0" fontId="23" fillId="0" borderId="57" xfId="0" applyFont="1" applyBorder="1" applyAlignment="1">
      <alignment horizontal="center" vertical="center" wrapText="1"/>
    </xf>
    <xf numFmtId="0" fontId="23" fillId="0" borderId="57" xfId="0" applyFont="1" applyBorder="1" applyAlignment="1">
      <alignment horizontal="center" vertical="center"/>
    </xf>
    <xf numFmtId="0" fontId="78" fillId="0" borderId="57" xfId="0" applyFont="1" applyBorder="1" applyAlignment="1">
      <alignment horizontal="center" vertical="center" wrapText="1"/>
    </xf>
    <xf numFmtId="0" fontId="45" fillId="0" borderId="57" xfId="0" applyFont="1" applyBorder="1" applyAlignment="1">
      <alignment horizontal="center" vertical="center"/>
    </xf>
    <xf numFmtId="0" fontId="16" fillId="0" borderId="2" xfId="0" applyFont="1" applyBorder="1" applyAlignment="1">
      <alignment horizontal="left" wrapText="1"/>
    </xf>
    <xf numFmtId="0" fontId="16" fillId="0" borderId="2" xfId="0" applyFont="1" applyBorder="1" applyAlignment="1">
      <alignment horizontal="left"/>
    </xf>
    <xf numFmtId="0" fontId="16" fillId="0" borderId="5" xfId="0" applyFont="1" applyBorder="1" applyAlignment="1">
      <alignment horizontal="left"/>
    </xf>
    <xf numFmtId="0" fontId="16" fillId="0" borderId="0" xfId="0" applyFont="1" applyAlignment="1">
      <alignment horizontal="left"/>
    </xf>
    <xf numFmtId="0" fontId="16" fillId="0" borderId="11"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0" xfId="0" applyFont="1" applyAlignment="1">
      <alignment horizontal="left" wrapText="1"/>
    </xf>
    <xf numFmtId="0" fontId="77" fillId="0" borderId="0" xfId="0" applyFont="1" applyAlignment="1">
      <alignment horizontal="left" vertical="top" wrapText="1"/>
    </xf>
    <xf numFmtId="0" fontId="16" fillId="0" borderId="0" xfId="0" applyFont="1" applyAlignment="1">
      <alignment horizontal="left" vertical="top"/>
    </xf>
    <xf numFmtId="0" fontId="16" fillId="0" borderId="5" xfId="0" applyFont="1" applyBorder="1" applyAlignment="1">
      <alignment horizontal="left" wrapText="1"/>
    </xf>
    <xf numFmtId="0" fontId="16" fillId="0" borderId="0" xfId="0" applyFont="1" applyAlignment="1">
      <alignment horizontal="center" wrapText="1"/>
    </xf>
    <xf numFmtId="0" fontId="16" fillId="0" borderId="0" xfId="0" applyFont="1" applyBorder="1" applyAlignment="1">
      <alignment horizont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xf>
    <xf numFmtId="0" fontId="43" fillId="0" borderId="4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5" xfId="0" applyFont="1" applyBorder="1" applyAlignment="1">
      <alignment horizontal="center" vertical="center" wrapText="1"/>
    </xf>
    <xf numFmtId="0" fontId="43" fillId="0" borderId="60" xfId="0" applyFont="1" applyBorder="1" applyAlignment="1">
      <alignment horizontal="left" vertical="center" wrapText="1"/>
    </xf>
    <xf numFmtId="0" fontId="43" fillId="0" borderId="62" xfId="0" applyFont="1" applyBorder="1" applyAlignment="1">
      <alignment horizontal="left" vertical="center" wrapText="1"/>
    </xf>
    <xf numFmtId="0" fontId="43" fillId="0" borderId="27" xfId="0" applyFont="1" applyBorder="1" applyAlignment="1">
      <alignment horizontal="left" vertical="center" wrapText="1"/>
    </xf>
    <xf numFmtId="0" fontId="43" fillId="0" borderId="29" xfId="0" applyFont="1" applyBorder="1" applyAlignment="1">
      <alignment horizontal="left" vertical="center" wrapText="1"/>
    </xf>
    <xf numFmtId="0" fontId="43" fillId="0" borderId="55" xfId="0" applyFont="1" applyBorder="1" applyAlignment="1">
      <alignment horizontal="left" vertical="center" wrapText="1"/>
    </xf>
    <xf numFmtId="0" fontId="43" fillId="0" borderId="51" xfId="0" applyFont="1" applyBorder="1" applyAlignment="1">
      <alignment horizontal="left" vertical="center" wrapText="1"/>
    </xf>
    <xf numFmtId="0" fontId="39" fillId="0" borderId="1"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0" borderId="28" xfId="0" applyFont="1" applyBorder="1" applyAlignment="1" applyProtection="1">
      <alignment horizontal="center" vertical="center" wrapText="1"/>
      <protection locked="0"/>
    </xf>
    <xf numFmtId="0" fontId="39" fillId="0" borderId="44"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65" xfId="0" applyFont="1" applyBorder="1" applyAlignment="1" applyProtection="1">
      <alignment horizontal="center" vertical="center" wrapText="1"/>
      <protection locked="0"/>
    </xf>
    <xf numFmtId="0" fontId="17" fillId="0" borderId="3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4" xfId="0" applyFont="1" applyBorder="1" applyAlignment="1">
      <alignment horizontal="center" vertical="center" wrapText="1"/>
    </xf>
    <xf numFmtId="0" fontId="4" fillId="0" borderId="1" xfId="0" applyFont="1" applyBorder="1" applyAlignment="1">
      <alignment horizontal="center" shrinkToFit="1"/>
    </xf>
    <xf numFmtId="0" fontId="4" fillId="0" borderId="11" xfId="0" applyFont="1" applyBorder="1" applyAlignment="1">
      <alignment horizontal="center" shrinkToFit="1"/>
    </xf>
    <xf numFmtId="0" fontId="4" fillId="0" borderId="32" xfId="0" applyFont="1" applyBorder="1" applyAlignment="1">
      <alignment horizontal="center" shrinkToFit="1"/>
    </xf>
    <xf numFmtId="0" fontId="39" fillId="0" borderId="9" xfId="0" applyFont="1" applyBorder="1" applyAlignment="1">
      <alignment horizontal="center" vertical="top" shrinkToFit="1"/>
    </xf>
    <xf numFmtId="0" fontId="39" fillId="0" borderId="5" xfId="0" applyFont="1" applyBorder="1" applyAlignment="1">
      <alignment horizontal="center" vertical="top" shrinkToFit="1"/>
    </xf>
    <xf numFmtId="0" fontId="39" fillId="0" borderId="34" xfId="0" applyFont="1" applyBorder="1" applyAlignment="1">
      <alignment horizontal="center" vertical="top" shrinkToFit="1"/>
    </xf>
    <xf numFmtId="0" fontId="36" fillId="0" borderId="0" xfId="0" applyFont="1" applyAlignment="1">
      <alignment horizontal="center" vertical="top" shrinkToFit="1"/>
    </xf>
    <xf numFmtId="0" fontId="58" fillId="0" borderId="0" xfId="0" applyFont="1" applyBorder="1" applyAlignment="1">
      <alignment horizontal="center" vertical="center"/>
    </xf>
    <xf numFmtId="0" fontId="58" fillId="0" borderId="18" xfId="0" applyFont="1" applyBorder="1" applyAlignment="1">
      <alignment horizontal="center" vertical="center"/>
    </xf>
    <xf numFmtId="0" fontId="16" fillId="0" borderId="4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59" fillId="0" borderId="38" xfId="0" applyFont="1" applyBorder="1" applyAlignment="1">
      <alignment horizontal="center" vertical="center"/>
    </xf>
    <xf numFmtId="0" fontId="59" fillId="0" borderId="14" xfId="0" applyFont="1" applyBorder="1" applyAlignment="1">
      <alignment horizontal="center" vertical="center"/>
    </xf>
    <xf numFmtId="0" fontId="59" fillId="0" borderId="94" xfId="0" applyFont="1" applyBorder="1" applyAlignment="1">
      <alignment horizontal="center" vertical="center"/>
    </xf>
    <xf numFmtId="0" fontId="43" fillId="0" borderId="0" xfId="0" applyFont="1" applyAlignment="1">
      <alignment horizontal="left" vertical="top" wrapText="1"/>
    </xf>
    <xf numFmtId="0" fontId="17" fillId="0" borderId="18" xfId="0" applyFont="1" applyBorder="1" applyAlignment="1">
      <alignment horizontal="left" vertical="center" wrapText="1"/>
    </xf>
    <xf numFmtId="0" fontId="38" fillId="0" borderId="38" xfId="0" applyFont="1" applyBorder="1" applyAlignment="1" applyProtection="1">
      <alignment horizontal="left" vertical="top" shrinkToFit="1"/>
      <protection locked="0"/>
    </xf>
    <xf numFmtId="0" fontId="38" fillId="0" borderId="14" xfId="0" applyFont="1" applyBorder="1" applyAlignment="1" applyProtection="1">
      <alignment horizontal="left" vertical="top" shrinkToFit="1"/>
      <protection locked="0"/>
    </xf>
    <xf numFmtId="0" fontId="38" fillId="0" borderId="39" xfId="0" applyFont="1" applyBorder="1" applyAlignment="1" applyProtection="1">
      <alignment horizontal="left" vertical="top" shrinkToFit="1"/>
      <protection locked="0"/>
    </xf>
    <xf numFmtId="0" fontId="38" fillId="0" borderId="7" xfId="0" applyFont="1" applyBorder="1" applyAlignment="1" applyProtection="1">
      <alignment horizontal="left" vertical="top" shrinkToFit="1"/>
      <protection locked="0"/>
    </xf>
    <xf numFmtId="0" fontId="38" fillId="0" borderId="0" xfId="0" applyFont="1" applyBorder="1" applyAlignment="1" applyProtection="1">
      <alignment horizontal="left" vertical="top" shrinkToFit="1"/>
      <protection locked="0"/>
    </xf>
    <xf numFmtId="0" fontId="38" fillId="0" borderId="8" xfId="0" applyFont="1" applyBorder="1" applyAlignment="1" applyProtection="1">
      <alignment horizontal="left" vertical="top" shrinkToFit="1"/>
      <protection locked="0"/>
    </xf>
    <xf numFmtId="0" fontId="38" fillId="0" borderId="9" xfId="0" applyFont="1" applyBorder="1" applyAlignment="1" applyProtection="1">
      <alignment horizontal="left" vertical="top" shrinkToFit="1"/>
      <protection locked="0"/>
    </xf>
    <xf numFmtId="0" fontId="38" fillId="0" borderId="5" xfId="0" applyFont="1" applyBorder="1" applyAlignment="1" applyProtection="1">
      <alignment horizontal="left" vertical="top" shrinkToFit="1"/>
      <protection locked="0"/>
    </xf>
    <xf numFmtId="0" fontId="38" fillId="0" borderId="6" xfId="0" applyFont="1" applyBorder="1" applyAlignment="1" applyProtection="1">
      <alignment horizontal="left" vertical="top" shrinkToFit="1"/>
      <protection locked="0"/>
    </xf>
    <xf numFmtId="0" fontId="8" fillId="0" borderId="0" xfId="0" applyFont="1" applyBorder="1" applyAlignment="1">
      <alignment horizontal="left" vertical="center"/>
    </xf>
    <xf numFmtId="0" fontId="17" fillId="0" borderId="0" xfId="0" applyFont="1" applyBorder="1" applyAlignment="1">
      <alignment horizontal="left" vertical="center"/>
    </xf>
    <xf numFmtId="0" fontId="45" fillId="0" borderId="1" xfId="0" applyFont="1" applyBorder="1" applyAlignment="1">
      <alignment horizontal="center" vertical="center" wrapText="1" shrinkToFit="1"/>
    </xf>
    <xf numFmtId="0" fontId="45" fillId="0" borderId="11" xfId="0" applyFont="1" applyBorder="1" applyAlignment="1">
      <alignment horizontal="center" vertical="center" wrapText="1" shrinkToFit="1"/>
    </xf>
    <xf numFmtId="0" fontId="45" fillId="0" borderId="28" xfId="0" applyFont="1" applyBorder="1" applyAlignment="1">
      <alignment horizontal="center" vertical="center" wrapText="1" shrinkToFit="1"/>
    </xf>
    <xf numFmtId="0" fontId="45" fillId="0" borderId="71"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72" xfId="0" applyFont="1" applyBorder="1" applyAlignment="1">
      <alignment horizontal="center" vertical="center" wrapText="1"/>
    </xf>
    <xf numFmtId="0" fontId="59" fillId="0" borderId="90" xfId="0" applyFont="1" applyBorder="1" applyAlignment="1">
      <alignment horizontal="center" vertical="center"/>
    </xf>
    <xf numFmtId="0" fontId="59" fillId="0" borderId="62" xfId="0" applyFont="1" applyBorder="1" applyAlignment="1">
      <alignment horizontal="center" vertical="center"/>
    </xf>
    <xf numFmtId="0" fontId="59" fillId="0" borderId="69" xfId="0" applyFont="1" applyBorder="1" applyAlignment="1">
      <alignment horizontal="center" vertical="center"/>
    </xf>
    <xf numFmtId="0" fontId="45" fillId="0" borderId="49"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73"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74"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67" xfId="0" applyFont="1" applyBorder="1" applyAlignment="1">
      <alignment horizontal="center" vertical="center" wrapText="1"/>
    </xf>
    <xf numFmtId="0" fontId="43" fillId="0" borderId="70" xfId="0" applyFont="1" applyBorder="1" applyAlignment="1" applyProtection="1">
      <alignment horizontal="center" vertical="center" shrinkToFit="1"/>
      <protection locked="0"/>
    </xf>
    <xf numFmtId="0" fontId="43" fillId="0" borderId="42" xfId="0" applyFont="1" applyBorder="1" applyAlignment="1" applyProtection="1">
      <alignment horizontal="center" vertical="center" shrinkToFit="1"/>
      <protection locked="0"/>
    </xf>
    <xf numFmtId="0" fontId="60" fillId="0" borderId="0" xfId="0" applyFont="1" applyBorder="1" applyAlignment="1">
      <alignment horizontal="left"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78" xfId="0" applyFont="1" applyBorder="1" applyAlignment="1">
      <alignment horizontal="center" vertical="center" wrapText="1"/>
    </xf>
    <xf numFmtId="0" fontId="43" fillId="0" borderId="31" xfId="0" applyFont="1" applyBorder="1" applyAlignment="1" applyProtection="1">
      <alignment horizontal="center" vertical="center" shrinkToFit="1"/>
      <protection locked="0"/>
    </xf>
    <xf numFmtId="0" fontId="43" fillId="0" borderId="41" xfId="0" applyFont="1" applyBorder="1" applyAlignment="1" applyProtection="1">
      <alignment horizontal="center" vertical="center" shrinkToFit="1"/>
      <protection locked="0"/>
    </xf>
    <xf numFmtId="0" fontId="39" fillId="0" borderId="60" xfId="0" applyFont="1" applyBorder="1" applyAlignment="1">
      <alignment horizontal="center" vertical="center"/>
    </xf>
    <xf numFmtId="0" fontId="38" fillId="0" borderId="62" xfId="0" applyFont="1" applyBorder="1" applyAlignment="1">
      <alignment horizontal="center" vertical="center"/>
    </xf>
    <xf numFmtId="0" fontId="38" fillId="0" borderId="61" xfId="0" applyFont="1" applyBorder="1" applyAlignment="1">
      <alignment horizontal="center" vertical="center"/>
    </xf>
    <xf numFmtId="0" fontId="2" fillId="0" borderId="0" xfId="0" applyFont="1" applyBorder="1" applyAlignment="1">
      <alignment horizontal="center" vertical="center"/>
    </xf>
    <xf numFmtId="0" fontId="23" fillId="0" borderId="25" xfId="0" applyFont="1" applyBorder="1" applyAlignment="1">
      <alignment horizontal="center" vertical="center" wrapText="1" shrinkToFit="1"/>
    </xf>
    <xf numFmtId="0" fontId="23" fillId="0" borderId="12"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5" xfId="0" applyFont="1" applyBorder="1" applyAlignment="1">
      <alignment horizontal="center" vertical="center" shrinkToFit="1"/>
    </xf>
    <xf numFmtId="0" fontId="43" fillId="0" borderId="71" xfId="0" applyFont="1" applyBorder="1" applyAlignment="1" applyProtection="1">
      <alignment horizontal="center" vertical="center" shrinkToFit="1"/>
      <protection locked="0"/>
    </xf>
    <xf numFmtId="0" fontId="43" fillId="0" borderId="51" xfId="0" applyFont="1" applyBorder="1" applyAlignment="1" applyProtection="1">
      <alignment horizontal="center" vertical="center" shrinkToFit="1"/>
      <protection locked="0"/>
    </xf>
    <xf numFmtId="0" fontId="39" fillId="0" borderId="51" xfId="0" applyFont="1" applyBorder="1" applyAlignment="1">
      <alignment vertical="center" wrapText="1"/>
    </xf>
    <xf numFmtId="0" fontId="43" fillId="0" borderId="72" xfId="0" applyFont="1" applyBorder="1" applyAlignment="1">
      <alignment horizontal="left" vertical="center" wrapText="1"/>
    </xf>
    <xf numFmtId="0" fontId="36" fillId="0" borderId="44"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shrinkToFit="1"/>
      <protection locked="0"/>
    </xf>
    <xf numFmtId="0" fontId="36" fillId="0" borderId="65" xfId="0" applyFont="1" applyBorder="1" applyAlignment="1" applyProtection="1">
      <alignment horizontal="center" vertical="center" shrinkToFit="1"/>
      <protection locked="0"/>
    </xf>
    <xf numFmtId="0" fontId="38" fillId="0" borderId="38" xfId="0" applyFont="1" applyBorder="1" applyAlignment="1" applyProtection="1">
      <alignment horizontal="left" vertical="top" wrapText="1"/>
      <protection locked="0"/>
    </xf>
    <xf numFmtId="0" fontId="38" fillId="0" borderId="14" xfId="0" applyFont="1" applyBorder="1" applyAlignment="1" applyProtection="1">
      <alignment horizontal="left" vertical="top" wrapText="1"/>
      <protection locked="0"/>
    </xf>
    <xf numFmtId="0" fontId="38" fillId="0" borderId="39"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8" xfId="0" applyFont="1" applyBorder="1" applyAlignment="1" applyProtection="1">
      <alignment horizontal="left" vertical="top" wrapText="1"/>
      <protection locked="0"/>
    </xf>
    <xf numFmtId="0" fontId="38" fillId="0" borderId="9"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22" fillId="0" borderId="51" xfId="0" applyFont="1" applyBorder="1" applyAlignment="1" applyProtection="1">
      <alignment horizontal="center" vertical="center" wrapText="1" shrinkToFit="1"/>
      <protection locked="0"/>
    </xf>
    <xf numFmtId="0" fontId="17" fillId="0" borderId="40" xfId="0" applyFont="1" applyBorder="1" applyAlignment="1">
      <alignment horizontal="center" vertical="center" wrapText="1"/>
    </xf>
    <xf numFmtId="0" fontId="43" fillId="0" borderId="91" xfId="0" applyFont="1" applyBorder="1" applyAlignment="1" applyProtection="1">
      <alignment horizontal="center" vertical="center" shrinkToFit="1"/>
      <protection locked="0"/>
    </xf>
    <xf numFmtId="0" fontId="43" fillId="0" borderId="22"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wrapText="1" shrinkToFit="1"/>
      <protection locked="0"/>
    </xf>
    <xf numFmtId="0" fontId="39" fillId="0" borderId="22" xfId="0" applyFont="1" applyBorder="1" applyAlignment="1">
      <alignment vertical="center" wrapText="1"/>
    </xf>
    <xf numFmtId="0" fontId="43" fillId="0" borderId="22" xfId="0" applyFont="1" applyBorder="1" applyAlignment="1">
      <alignment horizontal="left" vertical="center" wrapText="1"/>
    </xf>
    <xf numFmtId="0" fontId="43" fillId="0" borderId="23" xfId="0" applyFont="1" applyBorder="1" applyAlignment="1">
      <alignment horizontal="left" vertical="center" wrapText="1"/>
    </xf>
    <xf numFmtId="0" fontId="17" fillId="0" borderId="75"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43" fillId="0" borderId="0" xfId="0" applyFont="1" applyAlignment="1">
      <alignment horizontal="left" vertical="center" wrapText="1"/>
    </xf>
    <xf numFmtId="0" fontId="11" fillId="0" borderId="0" xfId="0" applyFont="1" applyAlignment="1">
      <alignment horizontal="left" vertical="center" wrapText="1"/>
    </xf>
    <xf numFmtId="0" fontId="36" fillId="0" borderId="44" xfId="0" applyFont="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36" fillId="0" borderId="65" xfId="0" applyFont="1" applyBorder="1" applyAlignment="1" applyProtection="1">
      <alignment horizontal="center" vertical="center" shrinkToFit="1"/>
    </xf>
    <xf numFmtId="0" fontId="23" fillId="0" borderId="18" xfId="0" applyFont="1" applyBorder="1" applyAlignment="1">
      <alignment horizontal="center" vertical="center" wrapText="1"/>
    </xf>
    <xf numFmtId="0" fontId="23"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4" xfId="0" applyFont="1" applyBorder="1" applyAlignment="1">
      <alignment horizontal="left" vertical="center" wrapText="1"/>
    </xf>
    <xf numFmtId="0" fontId="2" fillId="0" borderId="37" xfId="0" applyFont="1" applyBorder="1" applyAlignment="1">
      <alignment horizontal="left" vertical="center" wrapText="1"/>
    </xf>
    <xf numFmtId="0" fontId="2" fillId="0" borderId="139" xfId="0" applyFont="1" applyBorder="1" applyAlignment="1">
      <alignment horizontal="left" vertical="center" wrapText="1"/>
    </xf>
    <xf numFmtId="0" fontId="2" fillId="0" borderId="140" xfId="0" applyFont="1" applyBorder="1" applyAlignment="1">
      <alignment horizontal="left" vertical="center" wrapText="1"/>
    </xf>
    <xf numFmtId="0" fontId="69" fillId="0" borderId="135" xfId="0" applyFont="1" applyBorder="1" applyAlignment="1" applyProtection="1">
      <alignment horizontal="center" vertical="center"/>
      <protection locked="0"/>
    </xf>
    <xf numFmtId="0" fontId="69" fillId="0" borderId="136" xfId="0" applyFont="1" applyBorder="1" applyAlignment="1" applyProtection="1">
      <alignment horizontal="center" vertical="center"/>
      <protection locked="0"/>
    </xf>
    <xf numFmtId="0" fontId="69" fillId="0" borderId="137" xfId="0" applyFont="1" applyBorder="1" applyAlignment="1" applyProtection="1">
      <alignment horizontal="center" vertical="center"/>
      <protection locked="0"/>
    </xf>
    <xf numFmtId="0" fontId="69" fillId="0" borderId="138" xfId="0" applyFont="1" applyBorder="1" applyAlignment="1" applyProtection="1">
      <alignment horizontal="center" vertical="center"/>
      <protection locked="0"/>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131" xfId="0" applyFont="1" applyBorder="1" applyAlignment="1">
      <alignment horizontal="center" vertical="center"/>
    </xf>
    <xf numFmtId="0" fontId="2" fillId="0" borderId="69" xfId="0" applyFont="1" applyBorder="1" applyAlignment="1">
      <alignment horizontal="center" vertical="center"/>
    </xf>
    <xf numFmtId="0" fontId="2" fillId="0" borderId="132" xfId="0" applyFont="1" applyBorder="1" applyAlignment="1">
      <alignment horizontal="center" vertical="center"/>
    </xf>
    <xf numFmtId="0" fontId="2" fillId="0" borderId="133" xfId="0" applyFont="1" applyBorder="1" applyAlignment="1">
      <alignment horizontal="center"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15" fillId="0" borderId="133" xfId="0" applyFont="1" applyBorder="1" applyAlignment="1">
      <alignment horizontal="center" vertical="center"/>
    </xf>
    <xf numFmtId="0" fontId="15" fillId="0" borderId="134"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2" fillId="0" borderId="12" xfId="0" applyFont="1" applyBorder="1" applyAlignment="1">
      <alignment horizontal="left" vertical="center" wrapText="1"/>
    </xf>
    <xf numFmtId="0" fontId="2" fillId="0" borderId="50" xfId="0" applyFont="1" applyBorder="1" applyAlignment="1">
      <alignment horizontal="left" vertical="center" wrapText="1"/>
    </xf>
    <xf numFmtId="0" fontId="2" fillId="0" borderId="25" xfId="0" applyFont="1" applyBorder="1" applyAlignment="1">
      <alignment horizontal="center" vertical="center" wrapText="1"/>
    </xf>
    <xf numFmtId="0" fontId="2" fillId="0" borderId="12" xfId="0" applyFont="1" applyBorder="1" applyAlignment="1">
      <alignment horizontal="left" vertical="center"/>
    </xf>
    <xf numFmtId="0" fontId="2" fillId="0" borderId="50" xfId="0" applyFont="1" applyBorder="1" applyAlignment="1">
      <alignment horizontal="left" vertical="center"/>
    </xf>
    <xf numFmtId="0" fontId="2" fillId="0" borderId="18" xfId="0" applyFont="1" applyBorder="1" applyAlignment="1">
      <alignment horizontal="left" vertical="center"/>
    </xf>
    <xf numFmtId="0" fontId="2" fillId="0" borderId="35" xfId="0" applyFont="1" applyBorder="1" applyAlignment="1">
      <alignment horizontal="left"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39" xfId="0" applyFont="1" applyBorder="1" applyAlignment="1">
      <alignment horizontal="left" vertical="center"/>
    </xf>
    <xf numFmtId="0" fontId="2" fillId="0" borderId="140" xfId="0" applyFont="1" applyBorder="1" applyAlignment="1">
      <alignment horizontal="left" vertical="center"/>
    </xf>
    <xf numFmtId="0" fontId="36" fillId="0" borderId="0" xfId="0" applyFont="1" applyBorder="1" applyAlignment="1">
      <alignment horizontal="left" vertical="center" wrapText="1"/>
    </xf>
    <xf numFmtId="0" fontId="6"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left" vertical="center" wrapText="1"/>
    </xf>
    <xf numFmtId="0" fontId="69" fillId="0" borderId="141" xfId="0" applyFont="1" applyBorder="1" applyAlignment="1" applyProtection="1">
      <alignment horizontal="center" vertical="center"/>
      <protection locked="0"/>
    </xf>
    <xf numFmtId="0" fontId="69" fillId="0" borderId="142" xfId="0" applyFont="1" applyBorder="1" applyAlignment="1" applyProtection="1">
      <alignment horizontal="center" vertical="center"/>
      <protection locked="0"/>
    </xf>
    <xf numFmtId="176" fontId="72" fillId="0" borderId="0" xfId="0" applyNumberFormat="1" applyFont="1" applyAlignment="1">
      <alignment horizontal="center" vertical="center"/>
    </xf>
    <xf numFmtId="176" fontId="15" fillId="0" borderId="0" xfId="0" applyNumberFormat="1" applyFont="1" applyAlignment="1">
      <alignment horizontal="center" vertical="center"/>
    </xf>
    <xf numFmtId="0" fontId="2" fillId="0" borderId="0" xfId="0" applyFont="1" applyAlignment="1">
      <alignment horizontal="center" vertical="top" wrapText="1"/>
    </xf>
    <xf numFmtId="0" fontId="22" fillId="0" borderId="5" xfId="0" applyFont="1" applyBorder="1" applyAlignment="1">
      <alignment horizontal="center" vertical="center" wrapText="1"/>
    </xf>
    <xf numFmtId="0" fontId="22" fillId="0" borderId="5" xfId="0" applyFont="1" applyBorder="1" applyAlignment="1" applyProtection="1">
      <alignment horizontal="center" vertical="center"/>
      <protection locked="0"/>
    </xf>
    <xf numFmtId="0" fontId="22" fillId="0" borderId="5" xfId="0" applyFont="1" applyBorder="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shrinkToFit="1"/>
    </xf>
    <xf numFmtId="0" fontId="2" fillId="0" borderId="17" xfId="0" applyFont="1" applyBorder="1" applyAlignment="1">
      <alignment horizontal="center" vertical="center" wrapText="1"/>
    </xf>
    <xf numFmtId="0" fontId="2" fillId="0" borderId="18" xfId="0" applyFont="1" applyBorder="1" applyAlignment="1">
      <alignment horizontal="left" vertical="center" wrapText="1"/>
    </xf>
    <xf numFmtId="0" fontId="2" fillId="0" borderId="35" xfId="0" applyFont="1" applyBorder="1" applyAlignment="1">
      <alignment horizontal="left" vertical="center" wrapText="1"/>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2" xfId="0" applyFont="1" applyBorder="1" applyAlignment="1" applyProtection="1">
      <alignment horizontal="center" vertical="center"/>
    </xf>
    <xf numFmtId="0" fontId="43" fillId="0" borderId="9"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34" xfId="0" applyFont="1" applyBorder="1" applyAlignment="1" applyProtection="1">
      <alignment horizontal="center" vertical="center"/>
    </xf>
  </cellXfs>
  <cellStyles count="1">
    <cellStyle name="標準" xfId="0" builtinId="0"/>
  </cellStyles>
  <dxfs count="26">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ill>
        <patternFill>
          <bgColor rgb="FFFFFF00"/>
        </patternFill>
      </fill>
    </dxf>
    <dxf>
      <fill>
        <patternFill>
          <bgColor rgb="FFFFFF00"/>
        </patternFill>
      </fill>
    </dxf>
    <dxf>
      <fill>
        <patternFill patternType="none">
          <bgColor auto="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119062</xdr:colOff>
      <xdr:row>11</xdr:row>
      <xdr:rowOff>333374</xdr:rowOff>
    </xdr:from>
    <xdr:to>
      <xdr:col>24</xdr:col>
      <xdr:colOff>377825</xdr:colOff>
      <xdr:row>17</xdr:row>
      <xdr:rowOff>57149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719762" y="3171824"/>
          <a:ext cx="1220788" cy="1724025"/>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11</xdr:row>
      <xdr:rowOff>333375</xdr:rowOff>
    </xdr:from>
    <xdr:to>
      <xdr:col>25</xdr:col>
      <xdr:colOff>0</xdr:colOff>
      <xdr:row>16</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715000" y="3171825"/>
          <a:ext cx="1228725" cy="1628775"/>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68</xdr:row>
      <xdr:rowOff>0</xdr:rowOff>
    </xdr:from>
    <xdr:to>
      <xdr:col>32</xdr:col>
      <xdr:colOff>609600</xdr:colOff>
      <xdr:row>68</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47625</xdr:colOff>
      <xdr:row>16</xdr:row>
      <xdr:rowOff>28574</xdr:rowOff>
    </xdr:from>
    <xdr:to>
      <xdr:col>22</xdr:col>
      <xdr:colOff>704850</xdr:colOff>
      <xdr:row>20</xdr:row>
      <xdr:rowOff>257174</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953125" y="4524374"/>
          <a:ext cx="1162050" cy="101917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161924</xdr:colOff>
      <xdr:row>39</xdr:row>
      <xdr:rowOff>0</xdr:rowOff>
    </xdr:from>
    <xdr:to>
      <xdr:col>14</xdr:col>
      <xdr:colOff>266699</xdr:colOff>
      <xdr:row>40</xdr:row>
      <xdr:rowOff>38100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3886199" y="10306050"/>
          <a:ext cx="485775" cy="22860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1100" b="0" i="0" strike="noStrike">
              <a:solidFill>
                <a:srgbClr val="000000"/>
              </a:solidFill>
              <a:latin typeface="+mj-lt"/>
              <a:ea typeface="ＭＳ Ｐゴシック"/>
            </a:rPr>
            <a:t>Name</a:t>
          </a:r>
          <a:endParaRPr lang="ja-JP" altLang="en-US" sz="1100" b="0" i="0" strike="noStrike">
            <a:solidFill>
              <a:srgbClr val="000000"/>
            </a:solidFill>
            <a:latin typeface="+mj-lt"/>
            <a:ea typeface="ＭＳ Ｐゴシック"/>
          </a:endParaRPr>
        </a:p>
      </xdr:txBody>
    </xdr:sp>
    <xdr:clientData/>
  </xdr:twoCellAnchor>
  <xdr:twoCellAnchor>
    <xdr:from>
      <xdr:col>13</xdr:col>
      <xdr:colOff>180976</xdr:colOff>
      <xdr:row>40</xdr:row>
      <xdr:rowOff>38100</xdr:rowOff>
    </xdr:from>
    <xdr:to>
      <xdr:col>22</xdr:col>
      <xdr:colOff>685800</xdr:colOff>
      <xdr:row>40</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05251" y="10534650"/>
          <a:ext cx="2924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28</xdr:row>
      <xdr:rowOff>76200</xdr:rowOff>
    </xdr:from>
    <xdr:to>
      <xdr:col>21</xdr:col>
      <xdr:colOff>171450</xdr:colOff>
      <xdr:row>37</xdr:row>
      <xdr:rowOff>114300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4762500" y="8324850"/>
          <a:ext cx="1276350" cy="16573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30</xdr:row>
      <xdr:rowOff>123825</xdr:rowOff>
    </xdr:from>
    <xdr:to>
      <xdr:col>22</xdr:col>
      <xdr:colOff>38100</xdr:colOff>
      <xdr:row>32</xdr:row>
      <xdr:rowOff>76200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4987925" y="8753475"/>
          <a:ext cx="11938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168088</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192573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10</xdr:row>
      <xdr:rowOff>11206</xdr:rowOff>
    </xdr:from>
    <xdr:to>
      <xdr:col>3</xdr:col>
      <xdr:colOff>123265</xdr:colOff>
      <xdr:row>11</xdr:row>
      <xdr:rowOff>112058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2398059"/>
          <a:ext cx="750796"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r>
            <a:rPr kumimoji="1" lang="ja-JP" altLang="en-US" sz="900" baseline="0">
              <a:latin typeface="+mn-lt"/>
            </a:rPr>
            <a:t> </a:t>
          </a:r>
          <a:r>
            <a:rPr kumimoji="1" lang="en-US" altLang="ja-JP" sz="900" baseline="0">
              <a:latin typeface="+mn-lt"/>
            </a:rPr>
            <a:t>1</a:t>
          </a:r>
        </a:p>
        <a:p>
          <a:r>
            <a:rPr kumimoji="1" lang="en-US" altLang="ja-JP" sz="900">
              <a:latin typeface="+mn-lt"/>
            </a:rPr>
            <a:t>Address 1</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5323" y="3283323"/>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3</xdr:col>
      <xdr:colOff>201706</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3" y="3867710"/>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0</xdr:col>
      <xdr:colOff>168088</xdr:colOff>
      <xdr:row>23</xdr:row>
      <xdr:rowOff>11206</xdr:rowOff>
    </xdr:from>
    <xdr:to>
      <xdr:col>12</xdr:col>
      <xdr:colOff>168088</xdr:colOff>
      <xdr:row>34</xdr:row>
      <xdr:rowOff>22412</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8088" y="480228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153521</xdr:colOff>
      <xdr:row>9</xdr:row>
      <xdr:rowOff>0</xdr:rowOff>
    </xdr:from>
    <xdr:to>
      <xdr:col>24</xdr:col>
      <xdr:colOff>131110</xdr:colOff>
      <xdr:row>20</xdr:row>
      <xdr:rowOff>11205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620621" y="1914525"/>
          <a:ext cx="319703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10</xdr:row>
      <xdr:rowOff>0</xdr:rowOff>
    </xdr:from>
    <xdr:to>
      <xdr:col>16</xdr:col>
      <xdr:colOff>358588</xdr:colOff>
      <xdr:row>11</xdr:row>
      <xdr:rowOff>100852</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3843618" y="2386853"/>
          <a:ext cx="918882"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 </a:t>
          </a:r>
          <a:r>
            <a:rPr kumimoji="1" lang="en-US" altLang="ja-JP" sz="900">
              <a:latin typeface="+mn-lt"/>
            </a:rPr>
            <a:t>3</a:t>
          </a:r>
        </a:p>
        <a:p>
          <a:r>
            <a:rPr kumimoji="1" lang="en-US" altLang="ja-JP" sz="900">
              <a:latin typeface="+mn-lt"/>
            </a:rPr>
            <a:t>Address 3</a:t>
          </a:r>
          <a:endParaRPr kumimoji="1" lang="ja-JP" altLang="en-US" sz="900">
            <a:latin typeface="+mn-lt"/>
          </a:endParaRPr>
        </a:p>
      </xdr:txBody>
    </xdr:sp>
    <xdr:clientData/>
  </xdr:twoCellAnchor>
  <xdr:twoCellAnchor>
    <xdr:from>
      <xdr:col>1</xdr:col>
      <xdr:colOff>0</xdr:colOff>
      <xdr:row>24</xdr:row>
      <xdr:rowOff>0</xdr:rowOff>
    </xdr:from>
    <xdr:to>
      <xdr:col>3</xdr:col>
      <xdr:colOff>201706</xdr:colOff>
      <xdr:row>25</xdr:row>
      <xdr:rowOff>100853</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80147" y="5266765"/>
          <a:ext cx="762000" cy="42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 </a:t>
          </a:r>
          <a:r>
            <a:rPr kumimoji="1" lang="en-US" altLang="ja-JP" sz="900">
              <a:latin typeface="+mn-lt"/>
            </a:rPr>
            <a:t>2</a:t>
          </a:r>
        </a:p>
        <a:p>
          <a:r>
            <a:rPr kumimoji="1" lang="en-US" altLang="ja-JP" sz="900">
              <a:latin typeface="+mn-lt"/>
            </a:rPr>
            <a:t>Address 2</a:t>
          </a:r>
          <a:endParaRPr kumimoji="1" lang="ja-JP" altLang="en-US" sz="900">
            <a:latin typeface="+mn-lt"/>
          </a:endParaRP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843618" y="3283324"/>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16</xdr:col>
      <xdr:colOff>246530</xdr:colOff>
      <xdr:row>19</xdr:row>
      <xdr:rowOff>123265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3843618" y="3867711"/>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twoCellAnchor>
    <xdr:from>
      <xdr:col>1</xdr:col>
      <xdr:colOff>0</xdr:colOff>
      <xdr:row>28</xdr:row>
      <xdr:rowOff>0</xdr:rowOff>
    </xdr:from>
    <xdr:to>
      <xdr:col>4</xdr:col>
      <xdr:colOff>22413</xdr:colOff>
      <xdr:row>30</xdr:row>
      <xdr:rowOff>168088</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80147" y="6163235"/>
          <a:ext cx="103094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xdr:col>
      <xdr:colOff>0</xdr:colOff>
      <xdr:row>31</xdr:row>
      <xdr:rowOff>12887</xdr:rowOff>
    </xdr:from>
    <xdr:to>
      <xdr:col>3</xdr:col>
      <xdr:colOff>246530</xdr:colOff>
      <xdr:row>33</xdr:row>
      <xdr:rowOff>123265</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80147" y="6747622"/>
          <a:ext cx="806824"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esktop\&#22806;&#22269;&#20154;&#36984;&#25244;&#39000;&#26360;\&#20462;&#27491;&#29256;&#12304;&#33521;&#35486;&#29256;&#12305;&#22806;&#22269;&#20154;&#12539;&#22799;&#26399;&#65288;&#21338;&#22763;&#21069;&#26399;&#65289;&#21215;&#38598;&#35201;&#38917;%20&#27096;&#24335;1&#6537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1 for October Enrollment"/>
      <sheetName val="Form1 for April Enrollment"/>
      <sheetName val="Form２・Form３"/>
      <sheetName val="Form 4"/>
      <sheetName val="Form 5"/>
      <sheetName val="Form 6"/>
    </sheetNames>
    <sheetDataSet>
      <sheetData sheetId="0">
        <row r="2">
          <cell r="A2" t="str">
            <v>Male　・　Female</v>
          </cell>
          <cell r="B2">
            <v>1</v>
          </cell>
          <cell r="C2">
            <v>1</v>
          </cell>
          <cell r="E2" t="str">
            <v>■</v>
          </cell>
        </row>
        <row r="3">
          <cell r="A3" t="str">
            <v>Male</v>
          </cell>
          <cell r="B3">
            <v>2</v>
          </cell>
          <cell r="C3">
            <v>2</v>
          </cell>
          <cell r="E3" t="str">
            <v>□</v>
          </cell>
        </row>
        <row r="4">
          <cell r="A4" t="str">
            <v>Female</v>
          </cell>
          <cell r="B4">
            <v>3</v>
          </cell>
          <cell r="C4">
            <v>3</v>
          </cell>
        </row>
        <row r="5">
          <cell r="B5">
            <v>4</v>
          </cell>
          <cell r="C5">
            <v>4</v>
          </cell>
        </row>
        <row r="6">
          <cell r="B6">
            <v>5</v>
          </cell>
          <cell r="C6">
            <v>5</v>
          </cell>
        </row>
        <row r="7">
          <cell r="B7">
            <v>6</v>
          </cell>
          <cell r="C7">
            <v>6</v>
          </cell>
        </row>
        <row r="8">
          <cell r="B8">
            <v>7</v>
          </cell>
          <cell r="C8">
            <v>7</v>
          </cell>
        </row>
        <row r="9">
          <cell r="B9">
            <v>8</v>
          </cell>
          <cell r="C9">
            <v>8</v>
          </cell>
        </row>
        <row r="10">
          <cell r="B10">
            <v>9</v>
          </cell>
          <cell r="C10">
            <v>9</v>
          </cell>
        </row>
        <row r="11">
          <cell r="B11">
            <v>10</v>
          </cell>
          <cell r="C11">
            <v>10</v>
          </cell>
        </row>
        <row r="12">
          <cell r="B12">
            <v>11</v>
          </cell>
          <cell r="C12">
            <v>11</v>
          </cell>
        </row>
        <row r="13">
          <cell r="B13">
            <v>12</v>
          </cell>
          <cell r="C13">
            <v>12</v>
          </cell>
        </row>
        <row r="14">
          <cell r="C14">
            <v>13</v>
          </cell>
        </row>
        <row r="15">
          <cell r="C15">
            <v>14</v>
          </cell>
        </row>
        <row r="16">
          <cell r="C16">
            <v>15</v>
          </cell>
        </row>
        <row r="17">
          <cell r="C17">
            <v>16</v>
          </cell>
        </row>
        <row r="18">
          <cell r="C18">
            <v>17</v>
          </cell>
        </row>
        <row r="19">
          <cell r="C19">
            <v>18</v>
          </cell>
        </row>
        <row r="20">
          <cell r="C20">
            <v>19</v>
          </cell>
        </row>
        <row r="21">
          <cell r="C21">
            <v>20</v>
          </cell>
        </row>
        <row r="22">
          <cell r="C22">
            <v>21</v>
          </cell>
        </row>
        <row r="23">
          <cell r="C23">
            <v>22</v>
          </cell>
        </row>
        <row r="24">
          <cell r="C24">
            <v>23</v>
          </cell>
        </row>
        <row r="25">
          <cell r="C25">
            <v>24</v>
          </cell>
        </row>
        <row r="26">
          <cell r="C26">
            <v>25</v>
          </cell>
        </row>
        <row r="27">
          <cell r="C27">
            <v>26</v>
          </cell>
        </row>
        <row r="28">
          <cell r="C28">
            <v>27</v>
          </cell>
        </row>
        <row r="29">
          <cell r="C29">
            <v>28</v>
          </cell>
        </row>
        <row r="30">
          <cell r="C30">
            <v>29</v>
          </cell>
        </row>
        <row r="31">
          <cell r="C31">
            <v>30</v>
          </cell>
        </row>
        <row r="32">
          <cell r="C32">
            <v>31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32"/>
  <sheetViews>
    <sheetView workbookViewId="0">
      <selection activeCell="G3" sqref="G3"/>
    </sheetView>
  </sheetViews>
  <sheetFormatPr defaultRowHeight="13.5"/>
  <cols>
    <col min="1" max="2" width="3.5" bestFit="1" customWidth="1"/>
    <col min="4" max="4" width="7.125" bestFit="1" customWidth="1"/>
    <col min="5" max="5" width="13" bestFit="1" customWidth="1"/>
    <col min="6" max="6" width="24.5" customWidth="1"/>
  </cols>
  <sheetData>
    <row r="1" spans="1:6">
      <c r="A1" t="s">
        <v>16</v>
      </c>
      <c r="B1" t="s">
        <v>15</v>
      </c>
      <c r="C1" t="s">
        <v>14</v>
      </c>
      <c r="D1" t="s">
        <v>13</v>
      </c>
      <c r="E1" t="s">
        <v>192</v>
      </c>
      <c r="F1" t="s">
        <v>193</v>
      </c>
    </row>
    <row r="2" spans="1:6">
      <c r="A2">
        <v>1</v>
      </c>
      <c r="B2">
        <v>1</v>
      </c>
      <c r="C2" t="s">
        <v>30</v>
      </c>
      <c r="D2" t="s">
        <v>12</v>
      </c>
      <c r="E2" s="178" t="str">
        <f>IF(Form1!$B$31="■","□","■")</f>
        <v>■</v>
      </c>
      <c r="F2" s="178" t="s">
        <v>195</v>
      </c>
    </row>
    <row r="3" spans="1:6">
      <c r="A3">
        <v>2</v>
      </c>
      <c r="B3">
        <v>2</v>
      </c>
      <c r="C3" t="s">
        <v>31</v>
      </c>
      <c r="D3" t="s">
        <v>11</v>
      </c>
      <c r="E3" s="178" t="str">
        <f>IF(Form1!$B$31="■","□","□")</f>
        <v>□</v>
      </c>
      <c r="F3" s="178" t="str">
        <f>IF(Form1!$B$31="■","■","□")</f>
        <v>□</v>
      </c>
    </row>
    <row r="4" spans="1:6">
      <c r="A4">
        <v>3</v>
      </c>
      <c r="B4">
        <v>3</v>
      </c>
      <c r="E4" s="178"/>
    </row>
    <row r="5" spans="1:6">
      <c r="A5">
        <v>4</v>
      </c>
      <c r="B5">
        <v>4</v>
      </c>
      <c r="E5" s="178"/>
    </row>
    <row r="6" spans="1:6">
      <c r="A6">
        <v>5</v>
      </c>
      <c r="B6">
        <v>5</v>
      </c>
    </row>
    <row r="7" spans="1:6">
      <c r="A7">
        <v>6</v>
      </c>
      <c r="B7">
        <v>6</v>
      </c>
    </row>
    <row r="8" spans="1:6">
      <c r="A8">
        <v>7</v>
      </c>
      <c r="B8">
        <v>7</v>
      </c>
    </row>
    <row r="9" spans="1:6">
      <c r="A9">
        <v>8</v>
      </c>
      <c r="B9">
        <v>8</v>
      </c>
    </row>
    <row r="10" spans="1:6">
      <c r="A10">
        <v>9</v>
      </c>
      <c r="B10">
        <v>9</v>
      </c>
    </row>
    <row r="11" spans="1:6">
      <c r="A11">
        <v>10</v>
      </c>
      <c r="B11">
        <v>10</v>
      </c>
    </row>
    <row r="12" spans="1:6">
      <c r="A12">
        <v>11</v>
      </c>
      <c r="B12">
        <v>11</v>
      </c>
    </row>
    <row r="13" spans="1:6">
      <c r="A13">
        <v>12</v>
      </c>
      <c r="B13">
        <v>12</v>
      </c>
    </row>
    <row r="14" spans="1:6">
      <c r="B14">
        <v>13</v>
      </c>
    </row>
    <row r="15" spans="1:6">
      <c r="B15">
        <v>14</v>
      </c>
    </row>
    <row r="16" spans="1:6">
      <c r="B16">
        <v>15</v>
      </c>
    </row>
    <row r="17" spans="2:2">
      <c r="B17">
        <v>16</v>
      </c>
    </row>
    <row r="18" spans="2:2">
      <c r="B18">
        <v>17</v>
      </c>
    </row>
    <row r="19" spans="2:2">
      <c r="B19">
        <v>18</v>
      </c>
    </row>
    <row r="20" spans="2:2">
      <c r="B20">
        <v>19</v>
      </c>
    </row>
    <row r="21" spans="2:2">
      <c r="B21">
        <v>20</v>
      </c>
    </row>
    <row r="22" spans="2:2">
      <c r="B22">
        <v>21</v>
      </c>
    </row>
    <row r="23" spans="2:2">
      <c r="B23">
        <v>22</v>
      </c>
    </row>
    <row r="24" spans="2:2">
      <c r="B24">
        <v>23</v>
      </c>
    </row>
    <row r="25" spans="2:2">
      <c r="B25">
        <v>24</v>
      </c>
    </row>
    <row r="26" spans="2:2">
      <c r="B26">
        <v>25</v>
      </c>
    </row>
    <row r="27" spans="2:2">
      <c r="B27">
        <v>26</v>
      </c>
    </row>
    <row r="28" spans="2:2">
      <c r="B28">
        <v>27</v>
      </c>
    </row>
    <row r="29" spans="2:2">
      <c r="B29">
        <v>28</v>
      </c>
    </row>
    <row r="30" spans="2:2">
      <c r="B30">
        <v>29</v>
      </c>
    </row>
    <row r="31" spans="2:2">
      <c r="B31">
        <v>30</v>
      </c>
    </row>
    <row r="32" spans="2:2">
      <c r="B32">
        <v>31</v>
      </c>
    </row>
  </sheetData>
  <sheetProtection select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93"/>
  <sheetViews>
    <sheetView showGridLines="0" tabSelected="1" view="pageBreakPreview" zoomScaleNormal="100" zoomScaleSheetLayoutView="100" workbookViewId="0">
      <selection activeCell="F17" sqref="F17:T17"/>
    </sheetView>
  </sheetViews>
  <sheetFormatPr defaultRowHeight="15" customHeight="1"/>
  <cols>
    <col min="1" max="1" width="5.125" style="2" customWidth="1"/>
    <col min="2" max="2" width="4.625" style="2" customWidth="1"/>
    <col min="3" max="3" width="3.625" style="2" customWidth="1"/>
    <col min="4" max="4" width="3.375" style="2" customWidth="1"/>
    <col min="5" max="5" width="2.75" style="2" customWidth="1"/>
    <col min="6" max="6" width="2.625" style="2" customWidth="1"/>
    <col min="7" max="14" width="3.625" style="2" customWidth="1"/>
    <col min="15" max="15" width="6.75" style="2" customWidth="1"/>
    <col min="16" max="17" width="2.625" style="2" customWidth="1"/>
    <col min="18" max="19" width="3.625" style="2" customWidth="1"/>
    <col min="20" max="20" width="3.125" style="2" customWidth="1"/>
    <col min="21" max="21" width="1.75" style="2" customWidth="1"/>
    <col min="22" max="22" width="2.625" style="2" customWidth="1"/>
    <col min="23" max="23" width="4.625" style="2" customWidth="1"/>
    <col min="24" max="24" width="3.625" style="2" customWidth="1"/>
    <col min="25" max="25" width="5" style="2" customWidth="1"/>
    <col min="26" max="26" width="1.375" style="2" customWidth="1"/>
    <col min="27" max="27" width="3.625" style="2" customWidth="1"/>
    <col min="28" max="28" width="9" style="2" hidden="1" customWidth="1"/>
    <col min="29" max="29" width="10.875" style="2" hidden="1" customWidth="1"/>
    <col min="30" max="16384" width="9" style="2"/>
  </cols>
  <sheetData>
    <row r="1" spans="1:29" ht="15" customHeight="1">
      <c r="A1" s="181">
        <v>2021</v>
      </c>
      <c r="B1" s="181" t="s">
        <v>157</v>
      </c>
      <c r="C1" s="182" t="s">
        <v>30</v>
      </c>
      <c r="D1" s="183" t="str">
        <f>"入学・"&amp;IF(C1="4月",A1,A1+1)&amp;"年度"&amp;IF(C1="4月","10月","4月")&amp;" 入学 北九州市立大学大学院 国際環境工学研究科（博士後期課程)入学願書"</f>
        <v>入学・2021年度10月 入学 北九州市立大学大学院 国際環境工学研究科（博士後期課程)入学願書</v>
      </c>
      <c r="E1" s="181"/>
      <c r="F1" s="181"/>
      <c r="G1" s="181"/>
      <c r="H1" s="181"/>
      <c r="I1" s="181"/>
      <c r="J1" s="181"/>
      <c r="K1" s="181"/>
      <c r="L1" s="181"/>
      <c r="M1" s="181"/>
      <c r="N1" s="181"/>
      <c r="O1" s="181"/>
      <c r="P1" s="181"/>
      <c r="Q1" s="181"/>
      <c r="R1" s="181"/>
      <c r="S1" s="181"/>
      <c r="T1" s="181"/>
      <c r="U1" s="181"/>
      <c r="V1" s="181"/>
      <c r="W1" s="181"/>
      <c r="X1" s="181"/>
      <c r="Y1" s="181"/>
      <c r="Z1" s="184"/>
    </row>
    <row r="2" spans="1:29" ht="18" customHeight="1">
      <c r="A2" s="407" t="str">
        <f>IF(C1="4月","April","October")&amp;","&amp;A1&amp; " Enrollment or "&amp;IF(C1="4月","October","April")&amp;","&amp;IF(C1="4月",A1,A1+1)&amp;" Enrollment ：The University of Kitakyushu, "</f>
        <v xml:space="preserve">April,2021 Enrollment or October,2021 Enrollment ：The University of Kitakyushu, </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B2" s="35"/>
    </row>
    <row r="3" spans="1:29" ht="23.25" customHeight="1" thickBot="1">
      <c r="A3" s="408" t="s">
        <v>204</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B3" s="35"/>
    </row>
    <row r="4" spans="1:29" ht="18" customHeight="1">
      <c r="A4" s="438" t="s">
        <v>28</v>
      </c>
      <c r="B4" s="439"/>
      <c r="C4" s="440"/>
      <c r="D4" s="435" t="s">
        <v>110</v>
      </c>
      <c r="E4" s="436"/>
      <c r="F4" s="436"/>
      <c r="G4" s="436"/>
      <c r="H4" s="436"/>
      <c r="I4" s="436"/>
      <c r="J4" s="436"/>
      <c r="K4" s="436"/>
      <c r="L4" s="436"/>
      <c r="M4" s="436"/>
      <c r="N4" s="436"/>
      <c r="O4" s="436"/>
      <c r="P4" s="437"/>
      <c r="Q4" s="431" t="s">
        <v>26</v>
      </c>
      <c r="R4" s="432"/>
      <c r="S4" s="432"/>
      <c r="T4" s="433"/>
      <c r="U4" s="428" t="s">
        <v>24</v>
      </c>
      <c r="V4" s="428"/>
      <c r="W4" s="428"/>
      <c r="X4" s="428"/>
      <c r="Y4" s="428"/>
      <c r="Z4" s="429"/>
    </row>
    <row r="5" spans="1:29" ht="18" customHeight="1" thickBot="1">
      <c r="A5" s="456" t="s">
        <v>27</v>
      </c>
      <c r="B5" s="457"/>
      <c r="C5" s="458"/>
      <c r="D5" s="453" t="s">
        <v>111</v>
      </c>
      <c r="E5" s="454"/>
      <c r="F5" s="454"/>
      <c r="G5" s="454"/>
      <c r="H5" s="454"/>
      <c r="I5" s="454"/>
      <c r="J5" s="454"/>
      <c r="K5" s="454"/>
      <c r="L5" s="454"/>
      <c r="M5" s="454"/>
      <c r="N5" s="454"/>
      <c r="O5" s="454"/>
      <c r="P5" s="455"/>
      <c r="Q5" s="325" t="s">
        <v>25</v>
      </c>
      <c r="R5" s="326"/>
      <c r="S5" s="326"/>
      <c r="T5" s="327"/>
      <c r="U5" s="277"/>
      <c r="V5" s="277"/>
      <c r="W5" s="277"/>
      <c r="X5" s="277"/>
      <c r="Y5" s="277"/>
      <c r="Z5" s="430"/>
    </row>
    <row r="6" spans="1:29" s="62" customFormat="1" ht="15" customHeight="1">
      <c r="A6" s="459" t="s">
        <v>219</v>
      </c>
      <c r="B6" s="460"/>
      <c r="C6" s="461"/>
      <c r="D6" s="843" t="s">
        <v>217</v>
      </c>
      <c r="E6" s="844"/>
      <c r="F6" s="844"/>
      <c r="G6" s="844"/>
      <c r="H6" s="844"/>
      <c r="I6" s="844"/>
      <c r="J6" s="844"/>
      <c r="K6" s="844"/>
      <c r="L6" s="845"/>
      <c r="M6" s="462" t="s">
        <v>29</v>
      </c>
      <c r="N6" s="460"/>
      <c r="O6" s="460"/>
      <c r="P6" s="461"/>
      <c r="Q6" s="59"/>
      <c r="R6" s="446" t="s">
        <v>18</v>
      </c>
      <c r="S6" s="360" t="s">
        <v>30</v>
      </c>
      <c r="T6" s="360"/>
      <c r="U6" s="60"/>
      <c r="V6" s="61"/>
      <c r="W6" s="446" t="s">
        <v>18</v>
      </c>
      <c r="X6" s="444" t="s">
        <v>31</v>
      </c>
      <c r="Y6" s="444"/>
      <c r="Z6" s="445"/>
    </row>
    <row r="7" spans="1:29" ht="15" customHeight="1">
      <c r="A7" s="450" t="s">
        <v>220</v>
      </c>
      <c r="B7" s="451"/>
      <c r="C7" s="452"/>
      <c r="D7" s="846" t="s">
        <v>218</v>
      </c>
      <c r="E7" s="847"/>
      <c r="F7" s="847"/>
      <c r="G7" s="847"/>
      <c r="H7" s="847"/>
      <c r="I7" s="847"/>
      <c r="J7" s="847"/>
      <c r="K7" s="847"/>
      <c r="L7" s="848"/>
      <c r="M7" s="420" t="s">
        <v>1</v>
      </c>
      <c r="N7" s="421"/>
      <c r="O7" s="421"/>
      <c r="P7" s="422"/>
      <c r="Q7" s="25"/>
      <c r="R7" s="447"/>
      <c r="S7" s="66" t="s">
        <v>40</v>
      </c>
      <c r="T7" s="57"/>
      <c r="U7" s="57"/>
      <c r="W7" s="447"/>
      <c r="X7" s="67" t="s">
        <v>0</v>
      </c>
      <c r="Y7" s="63"/>
      <c r="Z7" s="64"/>
    </row>
    <row r="8" spans="1:29" ht="15" customHeight="1">
      <c r="A8" s="242" t="s">
        <v>32</v>
      </c>
      <c r="B8" s="243"/>
      <c r="C8" s="244"/>
      <c r="D8" s="423"/>
      <c r="E8" s="424"/>
      <c r="F8" s="424"/>
      <c r="G8" s="424"/>
      <c r="H8" s="424"/>
      <c r="I8" s="424"/>
      <c r="J8" s="424"/>
      <c r="K8" s="424"/>
      <c r="L8" s="425"/>
      <c r="M8" s="426"/>
      <c r="N8" s="424"/>
      <c r="O8" s="424"/>
      <c r="P8" s="424"/>
      <c r="Q8" s="424"/>
      <c r="R8" s="424"/>
      <c r="S8" s="424"/>
      <c r="T8" s="427"/>
      <c r="U8" s="441" t="s">
        <v>17</v>
      </c>
      <c r="V8" s="442"/>
      <c r="W8" s="442"/>
      <c r="X8" s="442"/>
      <c r="Y8" s="442"/>
      <c r="Z8" s="443"/>
    </row>
    <row r="9" spans="1:29" ht="12" customHeight="1">
      <c r="A9" s="393" t="s">
        <v>191</v>
      </c>
      <c r="B9" s="394"/>
      <c r="C9" s="395"/>
      <c r="D9" s="409" t="s">
        <v>35</v>
      </c>
      <c r="E9" s="410"/>
      <c r="F9" s="410"/>
      <c r="G9" s="410"/>
      <c r="H9" s="410"/>
      <c r="I9" s="410"/>
      <c r="J9" s="410"/>
      <c r="K9" s="410"/>
      <c r="L9" s="411"/>
      <c r="M9" s="412" t="s">
        <v>36</v>
      </c>
      <c r="N9" s="410"/>
      <c r="O9" s="410"/>
      <c r="P9" s="410"/>
      <c r="Q9" s="410"/>
      <c r="R9" s="410"/>
      <c r="S9" s="410"/>
      <c r="T9" s="413"/>
      <c r="U9" s="361" t="s">
        <v>39</v>
      </c>
      <c r="V9" s="362"/>
      <c r="W9" s="362"/>
      <c r="X9" s="362"/>
      <c r="Y9" s="362"/>
      <c r="Z9" s="363"/>
    </row>
    <row r="10" spans="1:29" ht="30" customHeight="1">
      <c r="A10" s="396"/>
      <c r="B10" s="397"/>
      <c r="C10" s="398"/>
      <c r="D10" s="370"/>
      <c r="E10" s="371"/>
      <c r="F10" s="371"/>
      <c r="G10" s="371"/>
      <c r="H10" s="371"/>
      <c r="I10" s="371"/>
      <c r="J10" s="371"/>
      <c r="K10" s="371"/>
      <c r="L10" s="372"/>
      <c r="M10" s="373"/>
      <c r="N10" s="371"/>
      <c r="O10" s="371"/>
      <c r="P10" s="371"/>
      <c r="Q10" s="371"/>
      <c r="R10" s="371"/>
      <c r="S10" s="371"/>
      <c r="T10" s="374"/>
      <c r="U10" s="448" t="s">
        <v>18</v>
      </c>
      <c r="V10" s="449"/>
      <c r="W10" s="65" t="s">
        <v>33</v>
      </c>
      <c r="X10" s="46" t="s">
        <v>18</v>
      </c>
      <c r="Y10" s="381" t="s">
        <v>34</v>
      </c>
      <c r="Z10" s="382"/>
    </row>
    <row r="11" spans="1:29" ht="8.1" customHeight="1">
      <c r="A11" s="399"/>
      <c r="B11" s="400"/>
      <c r="C11" s="401"/>
      <c r="D11" s="414"/>
      <c r="E11" s="415"/>
      <c r="F11" s="415"/>
      <c r="G11" s="415"/>
      <c r="H11" s="415"/>
      <c r="I11" s="415"/>
      <c r="J11" s="415"/>
      <c r="K11" s="415"/>
      <c r="L11" s="415"/>
      <c r="M11" s="415"/>
      <c r="N11" s="415"/>
      <c r="O11" s="415"/>
      <c r="P11" s="415"/>
      <c r="Q11" s="415"/>
      <c r="R11" s="415"/>
      <c r="S11" s="415"/>
      <c r="T11" s="416"/>
      <c r="U11" s="16"/>
      <c r="V11" s="434"/>
      <c r="W11" s="434"/>
      <c r="X11" s="434"/>
      <c r="Y11" s="434"/>
      <c r="Z11" s="17"/>
    </row>
    <row r="12" spans="1:29" ht="38.1" customHeight="1">
      <c r="A12" s="402"/>
      <c r="B12" s="403"/>
      <c r="C12" s="404"/>
      <c r="D12" s="417"/>
      <c r="E12" s="418"/>
      <c r="F12" s="418"/>
      <c r="G12" s="418"/>
      <c r="H12" s="418"/>
      <c r="I12" s="418"/>
      <c r="J12" s="418"/>
      <c r="K12" s="418"/>
      <c r="L12" s="418"/>
      <c r="M12" s="418"/>
      <c r="N12" s="418"/>
      <c r="O12" s="418"/>
      <c r="P12" s="418"/>
      <c r="Q12" s="418"/>
      <c r="R12" s="418"/>
      <c r="S12" s="418"/>
      <c r="T12" s="419"/>
      <c r="U12" s="383" t="s">
        <v>44</v>
      </c>
      <c r="V12" s="384"/>
      <c r="W12" s="384"/>
      <c r="X12" s="384"/>
      <c r="Y12" s="384"/>
      <c r="Z12" s="385"/>
    </row>
    <row r="13" spans="1:29" ht="15" customHeight="1">
      <c r="A13" s="388" t="s">
        <v>37</v>
      </c>
      <c r="B13" s="389"/>
      <c r="C13" s="389"/>
      <c r="D13" s="232"/>
      <c r="E13" s="232"/>
      <c r="F13" s="232"/>
      <c r="G13" s="232"/>
      <c r="H13" s="232"/>
      <c r="I13" s="232"/>
      <c r="J13" s="232"/>
      <c r="K13" s="232"/>
      <c r="L13" s="232"/>
      <c r="M13" s="390" t="s">
        <v>38</v>
      </c>
      <c r="N13" s="391"/>
      <c r="O13" s="391"/>
      <c r="P13" s="391"/>
      <c r="Q13" s="391"/>
      <c r="R13" s="391"/>
      <c r="S13" s="391"/>
      <c r="T13" s="392"/>
      <c r="U13" s="16"/>
      <c r="V13" s="68"/>
      <c r="W13" s="68"/>
      <c r="X13" s="68"/>
      <c r="Y13" s="68"/>
      <c r="Z13" s="17"/>
    </row>
    <row r="14" spans="1:29" ht="30" customHeight="1">
      <c r="A14" s="405"/>
      <c r="B14" s="406"/>
      <c r="C14" s="379" t="s">
        <v>41</v>
      </c>
      <c r="D14" s="379"/>
      <c r="E14" s="380"/>
      <c r="F14" s="380"/>
      <c r="G14" s="379" t="s">
        <v>42</v>
      </c>
      <c r="H14" s="379"/>
      <c r="I14" s="387"/>
      <c r="J14" s="387"/>
      <c r="K14" s="379" t="s">
        <v>43</v>
      </c>
      <c r="L14" s="386"/>
      <c r="M14" s="364"/>
      <c r="N14" s="365"/>
      <c r="O14" s="365"/>
      <c r="P14" s="365"/>
      <c r="Q14" s="365"/>
      <c r="R14" s="365"/>
      <c r="S14" s="365"/>
      <c r="T14" s="366"/>
      <c r="U14" s="16"/>
      <c r="V14" s="68"/>
      <c r="W14" s="68"/>
      <c r="X14" s="68"/>
      <c r="Y14" s="68"/>
      <c r="Z14" s="17"/>
      <c r="AB14" s="2" t="s">
        <v>19</v>
      </c>
      <c r="AC14" s="2" t="str">
        <f>TEXT(A14&amp;"/"&amp;E14&amp;"/"&amp;I14,"yyyy/mm/dd")</f>
        <v>//</v>
      </c>
    </row>
    <row r="15" spans="1:29" ht="19.5" customHeight="1">
      <c r="A15" s="377" t="str">
        <f>IF(AND($R$6="■",$C$1="4月"),"入学時年齢 Age（"&amp;$A$1&amp;"年4月1日現在 / As of April 1,"&amp;$A$1&amp;")",IF(AND($R$6="■",$C$1="10月"),"入学時年齢 Age（"&amp;$A$1+1&amp;"年4月1日現在 / As of April 1,"&amp;$A$1+1&amp;")",IF(OR(AND($W$6="■",$C$1="4月"),AND($W$6="■",$C$1="10月")),"入学時年齢 Age（"&amp;$A$1&amp;"年10月1日現在 / As of October 1,"&amp;$A$1&amp;")","入学時年齢 （As of the date of Enrollment)")))</f>
        <v>入学時年齢 （As of the date of Enrollment)</v>
      </c>
      <c r="B15" s="378"/>
      <c r="C15" s="378"/>
      <c r="D15" s="378"/>
      <c r="E15" s="378"/>
      <c r="F15" s="378"/>
      <c r="G15" s="378"/>
      <c r="H15" s="378"/>
      <c r="I15" s="378"/>
      <c r="J15" s="378"/>
      <c r="K15" s="375" t="str">
        <f>IF(I14="","",DATEDIF($AC$14,$AC$15,"Y"))</f>
        <v/>
      </c>
      <c r="L15" s="376"/>
      <c r="M15" s="367"/>
      <c r="N15" s="368"/>
      <c r="O15" s="368"/>
      <c r="P15" s="368"/>
      <c r="Q15" s="368"/>
      <c r="R15" s="368"/>
      <c r="S15" s="368"/>
      <c r="T15" s="369"/>
      <c r="U15" s="16"/>
      <c r="V15" s="68"/>
      <c r="W15" s="68"/>
      <c r="X15" s="68"/>
      <c r="Y15" s="68"/>
      <c r="Z15" s="17"/>
      <c r="AB15" s="2" t="s">
        <v>20</v>
      </c>
      <c r="AC15" s="2" t="str">
        <f>IF(AND($R$6="■",$C$1="4月"),TEXT($A$1&amp;"/"&amp;4/1,"yyyy/mm/dd"),IF(AND($R$6="■",$C$1="10月"),TEXT($A$1+1&amp;"/"&amp;4/1,"yyyy/mm/dd"),IF(OR(AND($W$6="■",$C$1="4月"),AND($W$6="■",$C$1="10月")),TEXT($A$1&amp;"/"&amp;10/1,"yyyy/mm/dd"),"")))</f>
        <v/>
      </c>
    </row>
    <row r="16" spans="1:29" ht="38.1" customHeight="1">
      <c r="A16" s="309" t="s">
        <v>53</v>
      </c>
      <c r="B16" s="310"/>
      <c r="C16" s="310"/>
      <c r="D16" s="310"/>
      <c r="E16" s="310"/>
      <c r="F16" s="310"/>
      <c r="G16" s="310"/>
      <c r="H16" s="310"/>
      <c r="I16" s="310"/>
      <c r="J16" s="310"/>
      <c r="K16" s="310"/>
      <c r="L16" s="310"/>
      <c r="M16" s="310"/>
      <c r="N16" s="310"/>
      <c r="O16" s="310"/>
      <c r="P16" s="310"/>
      <c r="Q16" s="310"/>
      <c r="R16" s="310"/>
      <c r="S16" s="310"/>
      <c r="T16" s="311"/>
      <c r="U16" s="16"/>
      <c r="V16" s="68"/>
      <c r="W16" s="68"/>
      <c r="X16" s="68"/>
      <c r="Y16" s="68"/>
      <c r="Z16" s="17"/>
    </row>
    <row r="17" spans="1:32" ht="18" customHeight="1">
      <c r="A17" s="231" t="s">
        <v>46</v>
      </c>
      <c r="B17" s="232"/>
      <c r="C17" s="232"/>
      <c r="D17" s="232"/>
      <c r="E17" s="233"/>
      <c r="F17" s="234"/>
      <c r="G17" s="234"/>
      <c r="H17" s="234"/>
      <c r="I17" s="234"/>
      <c r="J17" s="234"/>
      <c r="K17" s="234"/>
      <c r="L17" s="234"/>
      <c r="M17" s="234"/>
      <c r="N17" s="234"/>
      <c r="O17" s="234"/>
      <c r="P17" s="234"/>
      <c r="Q17" s="234"/>
      <c r="R17" s="234"/>
      <c r="S17" s="234"/>
      <c r="T17" s="235"/>
      <c r="U17" s="16"/>
      <c r="V17" s="68"/>
      <c r="W17" s="68"/>
      <c r="X17" s="68"/>
      <c r="Y17" s="68"/>
      <c r="Z17" s="17"/>
    </row>
    <row r="18" spans="1:32" ht="33.75" customHeight="1">
      <c r="A18" s="239" t="s">
        <v>45</v>
      </c>
      <c r="B18" s="240"/>
      <c r="C18" s="240"/>
      <c r="D18" s="240"/>
      <c r="E18" s="241"/>
      <c r="F18" s="229"/>
      <c r="G18" s="229"/>
      <c r="H18" s="229"/>
      <c r="I18" s="229"/>
      <c r="J18" s="229"/>
      <c r="K18" s="229"/>
      <c r="L18" s="229"/>
      <c r="M18" s="229"/>
      <c r="N18" s="229"/>
      <c r="O18" s="229"/>
      <c r="P18" s="229"/>
      <c r="Q18" s="229"/>
      <c r="R18" s="229"/>
      <c r="S18" s="229"/>
      <c r="T18" s="229"/>
      <c r="U18" s="229"/>
      <c r="V18" s="229"/>
      <c r="W18" s="229"/>
      <c r="X18" s="229"/>
      <c r="Y18" s="229"/>
      <c r="Z18" s="230"/>
    </row>
    <row r="19" spans="1:32" ht="18.75" customHeight="1">
      <c r="A19" s="257" t="s">
        <v>47</v>
      </c>
      <c r="B19" s="258"/>
      <c r="C19" s="258"/>
      <c r="D19" s="258"/>
      <c r="E19" s="259"/>
      <c r="F19" s="328"/>
      <c r="G19" s="328"/>
      <c r="H19" s="328"/>
      <c r="I19" s="328"/>
      <c r="J19" s="328"/>
      <c r="K19" s="328"/>
      <c r="L19" s="328"/>
      <c r="M19" s="328"/>
      <c r="N19" s="329" t="s">
        <v>49</v>
      </c>
      <c r="O19" s="330"/>
      <c r="P19" s="331"/>
      <c r="Q19" s="332"/>
      <c r="R19" s="328"/>
      <c r="S19" s="328"/>
      <c r="T19" s="328"/>
      <c r="U19" s="328"/>
      <c r="V19" s="328"/>
      <c r="W19" s="328"/>
      <c r="X19" s="328"/>
      <c r="Y19" s="328"/>
      <c r="Z19" s="333"/>
    </row>
    <row r="20" spans="1:32" ht="18.75" customHeight="1">
      <c r="A20" s="251" t="s">
        <v>48</v>
      </c>
      <c r="B20" s="252"/>
      <c r="C20" s="252"/>
      <c r="D20" s="252"/>
      <c r="E20" s="253"/>
      <c r="F20" s="254"/>
      <c r="G20" s="254"/>
      <c r="H20" s="254"/>
      <c r="I20" s="254"/>
      <c r="J20" s="254"/>
      <c r="K20" s="254"/>
      <c r="L20" s="254"/>
      <c r="M20" s="254"/>
      <c r="N20" s="56" t="s">
        <v>2</v>
      </c>
      <c r="O20" s="255"/>
      <c r="P20" s="255"/>
      <c r="Q20" s="255"/>
      <c r="R20" s="255"/>
      <c r="S20" s="255"/>
      <c r="T20" s="255"/>
      <c r="U20" s="255"/>
      <c r="V20" s="255"/>
      <c r="W20" s="255"/>
      <c r="X20" s="255"/>
      <c r="Y20" s="255"/>
      <c r="Z20" s="256"/>
    </row>
    <row r="21" spans="1:32" ht="21.95" customHeight="1">
      <c r="A21" s="267" t="s">
        <v>107</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9"/>
    </row>
    <row r="22" spans="1:32" ht="18" customHeight="1">
      <c r="A22" s="231" t="s">
        <v>46</v>
      </c>
      <c r="B22" s="260"/>
      <c r="C22" s="260"/>
      <c r="D22" s="260"/>
      <c r="E22" s="261"/>
      <c r="F22" s="234"/>
      <c r="G22" s="234"/>
      <c r="H22" s="234"/>
      <c r="I22" s="234"/>
      <c r="J22" s="234"/>
      <c r="K22" s="234"/>
      <c r="L22" s="234"/>
      <c r="M22" s="234"/>
      <c r="N22" s="234"/>
      <c r="O22" s="234"/>
      <c r="P22" s="234"/>
      <c r="Q22" s="234"/>
      <c r="R22" s="234"/>
      <c r="S22" s="234"/>
      <c r="T22" s="234"/>
      <c r="U22" s="234"/>
      <c r="V22" s="234"/>
      <c r="W22" s="234"/>
      <c r="X22" s="234"/>
      <c r="Y22" s="234"/>
      <c r="Z22" s="248"/>
    </row>
    <row r="23" spans="1:32" ht="30" customHeight="1">
      <c r="A23" s="239" t="s">
        <v>45</v>
      </c>
      <c r="B23" s="240"/>
      <c r="C23" s="240"/>
      <c r="D23" s="240"/>
      <c r="E23" s="241"/>
      <c r="F23" s="249"/>
      <c r="G23" s="249"/>
      <c r="H23" s="249"/>
      <c r="I23" s="249"/>
      <c r="J23" s="249"/>
      <c r="K23" s="249"/>
      <c r="L23" s="249"/>
      <c r="M23" s="249"/>
      <c r="N23" s="249"/>
      <c r="O23" s="249"/>
      <c r="P23" s="249"/>
      <c r="Q23" s="249"/>
      <c r="R23" s="249"/>
      <c r="S23" s="249"/>
      <c r="T23" s="249"/>
      <c r="U23" s="249"/>
      <c r="V23" s="249"/>
      <c r="W23" s="249"/>
      <c r="X23" s="249"/>
      <c r="Y23" s="249"/>
      <c r="Z23" s="250"/>
    </row>
    <row r="24" spans="1:32" ht="18.75" customHeight="1">
      <c r="A24" s="257" t="s">
        <v>47</v>
      </c>
      <c r="B24" s="258"/>
      <c r="C24" s="258"/>
      <c r="D24" s="258"/>
      <c r="E24" s="259"/>
      <c r="F24" s="297"/>
      <c r="G24" s="297"/>
      <c r="H24" s="297"/>
      <c r="I24" s="297"/>
      <c r="J24" s="297"/>
      <c r="K24" s="297"/>
      <c r="L24" s="297"/>
      <c r="M24" s="297"/>
      <c r="N24" s="297"/>
      <c r="O24" s="297"/>
      <c r="P24" s="297"/>
      <c r="Q24" s="297"/>
      <c r="R24" s="297"/>
      <c r="S24" s="297"/>
      <c r="T24" s="297"/>
      <c r="U24" s="297"/>
      <c r="V24" s="297"/>
      <c r="W24" s="297"/>
      <c r="X24" s="297"/>
      <c r="Y24" s="297"/>
      <c r="Z24" s="298"/>
    </row>
    <row r="25" spans="1:32" ht="30" customHeight="1" thickBot="1">
      <c r="A25" s="292" t="s">
        <v>50</v>
      </c>
      <c r="B25" s="293"/>
      <c r="C25" s="293"/>
      <c r="D25" s="293"/>
      <c r="E25" s="294"/>
      <c r="F25" s="295"/>
      <c r="G25" s="295"/>
      <c r="H25" s="295"/>
      <c r="I25" s="295"/>
      <c r="J25" s="295"/>
      <c r="K25" s="295"/>
      <c r="L25" s="295"/>
      <c r="M25" s="295"/>
      <c r="N25" s="295"/>
      <c r="O25" s="296"/>
      <c r="P25" s="262" t="s">
        <v>51</v>
      </c>
      <c r="Q25" s="263"/>
      <c r="R25" s="263"/>
      <c r="S25" s="263"/>
      <c r="T25" s="264"/>
      <c r="U25" s="265"/>
      <c r="V25" s="265"/>
      <c r="W25" s="265"/>
      <c r="X25" s="265"/>
      <c r="Y25" s="265"/>
      <c r="Z25" s="266"/>
    </row>
    <row r="26" spans="1:32" ht="15" customHeight="1">
      <c r="A26" s="299" t="s">
        <v>112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row>
    <row r="27" spans="1:32" ht="15" customHeight="1">
      <c r="A27" s="103" t="s">
        <v>108</v>
      </c>
      <c r="B27" s="104"/>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32" ht="31.5" customHeight="1" thickBot="1">
      <c r="A28" s="174" t="s">
        <v>113</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32" ht="23.1" customHeight="1">
      <c r="A29" s="44" t="s">
        <v>18</v>
      </c>
      <c r="B29" s="246" t="s">
        <v>76</v>
      </c>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7"/>
    </row>
    <row r="30" spans="1:32" ht="21.95" customHeight="1">
      <c r="A30" s="38"/>
      <c r="B30" s="51" t="s">
        <v>18</v>
      </c>
      <c r="C30" s="270" t="s">
        <v>148</v>
      </c>
      <c r="D30" s="270"/>
      <c r="E30" s="270"/>
      <c r="F30" s="270"/>
      <c r="G30" s="270"/>
      <c r="H30" s="270"/>
      <c r="I30" s="270"/>
      <c r="J30" s="270"/>
      <c r="K30" s="270"/>
      <c r="L30" s="270"/>
      <c r="M30" s="270"/>
      <c r="N30" s="270"/>
      <c r="O30" s="270"/>
      <c r="P30" s="270"/>
      <c r="Q30" s="270"/>
      <c r="R30" s="270"/>
      <c r="S30" s="270"/>
      <c r="T30" s="270"/>
      <c r="U30" s="270"/>
      <c r="V30" s="270"/>
      <c r="W30" s="270"/>
      <c r="X30" s="270"/>
      <c r="Y30" s="270"/>
      <c r="Z30" s="271"/>
    </row>
    <row r="31" spans="1:32" ht="21.95" customHeight="1">
      <c r="A31" s="39"/>
      <c r="B31" s="52" t="s">
        <v>18</v>
      </c>
      <c r="C31" s="336" t="s">
        <v>194</v>
      </c>
      <c r="D31" s="336"/>
      <c r="E31" s="336"/>
      <c r="F31" s="336"/>
      <c r="G31" s="336"/>
      <c r="H31" s="336"/>
      <c r="I31" s="336"/>
      <c r="J31" s="336"/>
      <c r="K31" s="336"/>
      <c r="L31" s="336"/>
      <c r="M31" s="336"/>
      <c r="N31" s="336"/>
      <c r="O31" s="336"/>
      <c r="P31" s="336"/>
      <c r="Q31" s="336"/>
      <c r="R31" s="336"/>
      <c r="S31" s="334"/>
      <c r="T31" s="334"/>
      <c r="U31" s="334"/>
      <c r="V31" s="334"/>
      <c r="W31" s="334"/>
      <c r="X31" s="334"/>
      <c r="Y31" s="334"/>
      <c r="Z31" s="335"/>
      <c r="AF31" s="2" t="s">
        <v>154</v>
      </c>
    </row>
    <row r="32" spans="1:32" ht="21.95" customHeight="1">
      <c r="A32" s="40"/>
      <c r="B32" s="53" t="s">
        <v>18</v>
      </c>
      <c r="C32" s="337" t="s">
        <v>149</v>
      </c>
      <c r="D32" s="337"/>
      <c r="E32" s="337"/>
      <c r="F32" s="337"/>
      <c r="G32" s="337"/>
      <c r="H32" s="337"/>
      <c r="I32" s="337"/>
      <c r="J32" s="337"/>
      <c r="K32" s="337"/>
      <c r="L32" s="337"/>
      <c r="M32" s="337"/>
      <c r="N32" s="337"/>
      <c r="O32" s="337"/>
      <c r="P32" s="337"/>
      <c r="Q32" s="337"/>
      <c r="R32" s="337"/>
      <c r="S32" s="337"/>
      <c r="T32" s="337"/>
      <c r="U32" s="337"/>
      <c r="V32" s="337"/>
      <c r="W32" s="337"/>
      <c r="X32" s="337"/>
      <c r="Y32" s="337"/>
      <c r="Z32" s="338"/>
    </row>
    <row r="33" spans="1:29" ht="23.1" customHeight="1">
      <c r="A33" s="45" t="s">
        <v>18</v>
      </c>
      <c r="B33" s="314" t="s">
        <v>52</v>
      </c>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5"/>
    </row>
    <row r="34" spans="1:29" ht="21.95" customHeight="1">
      <c r="A34" s="41"/>
      <c r="B34" s="51" t="s">
        <v>18</v>
      </c>
      <c r="C34" s="270" t="s">
        <v>150</v>
      </c>
      <c r="D34" s="270"/>
      <c r="E34" s="270"/>
      <c r="F34" s="270"/>
      <c r="G34" s="270"/>
      <c r="H34" s="270"/>
      <c r="I34" s="270"/>
      <c r="J34" s="270"/>
      <c r="K34" s="270"/>
      <c r="L34" s="270"/>
      <c r="M34" s="270"/>
      <c r="N34" s="270"/>
      <c r="O34" s="270"/>
      <c r="P34" s="270"/>
      <c r="Q34" s="270"/>
      <c r="R34" s="270"/>
      <c r="S34" s="334"/>
      <c r="T34" s="334"/>
      <c r="U34" s="334"/>
      <c r="V34" s="334"/>
      <c r="W34" s="334"/>
      <c r="X34" s="334"/>
      <c r="Y34" s="334"/>
      <c r="Z34" s="335"/>
    </row>
    <row r="35" spans="1:29" ht="18" customHeight="1">
      <c r="A35" s="37"/>
      <c r="B35" s="52" t="s">
        <v>18</v>
      </c>
      <c r="C35" s="339" t="s">
        <v>151</v>
      </c>
      <c r="D35" s="339"/>
      <c r="E35" s="339"/>
      <c r="F35" s="339"/>
      <c r="G35" s="339"/>
      <c r="H35" s="339"/>
      <c r="I35" s="339"/>
      <c r="J35" s="339"/>
      <c r="K35" s="339"/>
      <c r="L35" s="339"/>
      <c r="M35" s="339"/>
      <c r="N35" s="339"/>
      <c r="O35" s="339"/>
      <c r="P35" s="339"/>
      <c r="Q35" s="339"/>
      <c r="R35" s="339"/>
      <c r="S35" s="339"/>
      <c r="T35" s="339"/>
      <c r="U35" s="339"/>
      <c r="V35" s="339"/>
      <c r="W35" s="339"/>
      <c r="X35" s="339"/>
      <c r="Y35" s="339"/>
      <c r="Z35" s="340"/>
    </row>
    <row r="36" spans="1:29" ht="20.25" customHeight="1">
      <c r="A36" s="173"/>
      <c r="B36" s="101"/>
      <c r="C36" s="214" t="s">
        <v>199</v>
      </c>
      <c r="D36" s="175"/>
      <c r="E36" s="175"/>
      <c r="F36" s="175"/>
      <c r="G36" s="175"/>
      <c r="H36" s="175"/>
      <c r="I36" s="226"/>
      <c r="J36" s="214"/>
      <c r="K36" s="175"/>
      <c r="L36" s="217"/>
      <c r="M36" s="225"/>
      <c r="N36" s="219" t="s">
        <v>18</v>
      </c>
      <c r="O36" s="220" t="s">
        <v>200</v>
      </c>
      <c r="P36" s="217"/>
      <c r="Q36" s="217"/>
      <c r="R36" s="217"/>
      <c r="S36" s="217"/>
      <c r="T36" s="221" t="s">
        <v>18</v>
      </c>
      <c r="U36" s="220" t="s">
        <v>201</v>
      </c>
      <c r="V36" s="217"/>
      <c r="W36" s="217"/>
      <c r="X36" s="218"/>
      <c r="Y36" s="175"/>
      <c r="Z36" s="176"/>
    </row>
    <row r="37" spans="1:29" ht="23.1" customHeight="1">
      <c r="A37" s="45" t="s">
        <v>18</v>
      </c>
      <c r="B37" s="316" t="s">
        <v>212</v>
      </c>
      <c r="C37" s="316"/>
      <c r="D37" s="316"/>
      <c r="E37" s="316"/>
      <c r="F37" s="316"/>
      <c r="G37" s="316"/>
      <c r="H37" s="316"/>
      <c r="I37" s="316"/>
      <c r="J37" s="316"/>
      <c r="K37" s="316"/>
      <c r="L37" s="317"/>
      <c r="M37" s="317"/>
      <c r="N37" s="317"/>
      <c r="O37" s="317"/>
      <c r="P37" s="317"/>
      <c r="Q37" s="317"/>
      <c r="R37" s="317"/>
      <c r="S37" s="317"/>
      <c r="T37" s="317"/>
      <c r="U37" s="317"/>
      <c r="V37" s="317"/>
      <c r="W37" s="317"/>
      <c r="X37" s="317"/>
      <c r="Y37" s="316"/>
      <c r="Z37" s="318"/>
    </row>
    <row r="38" spans="1:29" ht="21.95" customHeight="1">
      <c r="A38" s="42"/>
      <c r="B38" s="51" t="s">
        <v>18</v>
      </c>
      <c r="C38" s="270" t="s">
        <v>152</v>
      </c>
      <c r="D38" s="270"/>
      <c r="E38" s="270"/>
      <c r="F38" s="270"/>
      <c r="G38" s="270"/>
      <c r="H38" s="270"/>
      <c r="I38" s="270"/>
      <c r="J38" s="270"/>
      <c r="K38" s="270"/>
      <c r="L38" s="270"/>
      <c r="M38" s="270"/>
      <c r="N38" s="270"/>
      <c r="O38" s="270"/>
      <c r="P38" s="270"/>
      <c r="Q38" s="270"/>
      <c r="R38" s="270"/>
      <c r="S38" s="270"/>
      <c r="T38" s="270"/>
      <c r="U38" s="270"/>
      <c r="V38" s="270"/>
      <c r="W38" s="270"/>
      <c r="X38" s="270"/>
      <c r="Y38" s="270"/>
      <c r="Z38" s="271"/>
    </row>
    <row r="39" spans="1:29" ht="21.95" customHeight="1" thickBot="1">
      <c r="A39" s="43"/>
      <c r="B39" s="54" t="s">
        <v>18</v>
      </c>
      <c r="C39" s="312" t="s">
        <v>153</v>
      </c>
      <c r="D39" s="312"/>
      <c r="E39" s="312"/>
      <c r="F39" s="312"/>
      <c r="G39" s="312"/>
      <c r="H39" s="312"/>
      <c r="I39" s="312"/>
      <c r="J39" s="312"/>
      <c r="K39" s="312"/>
      <c r="L39" s="312"/>
      <c r="M39" s="312"/>
      <c r="N39" s="312"/>
      <c r="O39" s="312"/>
      <c r="P39" s="312"/>
      <c r="Q39" s="312"/>
      <c r="R39" s="312"/>
      <c r="S39" s="312"/>
      <c r="T39" s="312"/>
      <c r="U39" s="312"/>
      <c r="V39" s="312"/>
      <c r="W39" s="312"/>
      <c r="X39" s="312"/>
      <c r="Y39" s="312"/>
      <c r="Z39" s="313"/>
    </row>
    <row r="40" spans="1:29" ht="8.25" customHeight="1" thickBot="1">
      <c r="A40" s="14"/>
      <c r="B40" s="101"/>
      <c r="C40" s="102"/>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9" ht="20.100000000000001" customHeight="1">
      <c r="A41" s="12"/>
      <c r="B41" s="12"/>
      <c r="C41" s="12"/>
      <c r="D41" s="12"/>
      <c r="E41" s="12"/>
      <c r="F41" s="12"/>
      <c r="G41" s="12"/>
      <c r="H41" s="12"/>
      <c r="I41" s="12"/>
      <c r="J41" s="12"/>
      <c r="K41" s="12"/>
      <c r="L41" s="12"/>
      <c r="M41" s="12"/>
      <c r="N41" s="12"/>
      <c r="O41" s="12"/>
      <c r="P41" s="12"/>
      <c r="Q41" s="322" t="s">
        <v>26</v>
      </c>
      <c r="R41" s="323"/>
      <c r="S41" s="323"/>
      <c r="T41" s="324"/>
      <c r="U41" s="275" t="s">
        <v>24</v>
      </c>
      <c r="V41" s="275"/>
      <c r="W41" s="275"/>
      <c r="X41" s="275"/>
      <c r="Y41" s="275"/>
      <c r="Z41" s="276"/>
    </row>
    <row r="42" spans="1:29" ht="20.100000000000001" customHeight="1" thickBot="1">
      <c r="A42" s="12"/>
      <c r="B42" s="12"/>
      <c r="C42" s="12"/>
      <c r="D42" s="12"/>
      <c r="E42" s="12"/>
      <c r="F42" s="12"/>
      <c r="G42" s="12"/>
      <c r="H42" s="12"/>
      <c r="I42" s="12"/>
      <c r="J42" s="12"/>
      <c r="K42" s="12"/>
      <c r="L42" s="12"/>
      <c r="M42" s="12"/>
      <c r="N42" s="12"/>
      <c r="O42" s="12"/>
      <c r="P42" s="12"/>
      <c r="Q42" s="325" t="s">
        <v>25</v>
      </c>
      <c r="R42" s="326"/>
      <c r="S42" s="326"/>
      <c r="T42" s="327"/>
      <c r="U42" s="277"/>
      <c r="V42" s="277"/>
      <c r="W42" s="277"/>
      <c r="X42" s="277"/>
      <c r="Y42" s="277"/>
      <c r="Z42" s="278"/>
    </row>
    <row r="43" spans="1:29" ht="20.100000000000001" customHeight="1" thickBo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9" ht="20.100000000000001" customHeight="1">
      <c r="A44" s="272" t="s">
        <v>54</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4"/>
    </row>
    <row r="45" spans="1:29" ht="33" customHeight="1">
      <c r="A45" s="236" t="s">
        <v>56</v>
      </c>
      <c r="B45" s="237"/>
      <c r="C45" s="237"/>
      <c r="D45" s="237"/>
      <c r="E45" s="237"/>
      <c r="F45" s="238"/>
      <c r="G45" s="341" t="s">
        <v>55</v>
      </c>
      <c r="H45" s="342"/>
      <c r="I45" s="319" t="s">
        <v>57</v>
      </c>
      <c r="J45" s="320"/>
      <c r="K45" s="320"/>
      <c r="L45" s="320"/>
      <c r="M45" s="320"/>
      <c r="N45" s="320"/>
      <c r="O45" s="320"/>
      <c r="P45" s="320"/>
      <c r="Q45" s="320"/>
      <c r="R45" s="320"/>
      <c r="S45" s="320"/>
      <c r="T45" s="320"/>
      <c r="U45" s="320"/>
      <c r="V45" s="320"/>
      <c r="W45" s="320"/>
      <c r="X45" s="320"/>
      <c r="Y45" s="320"/>
      <c r="Z45" s="321"/>
    </row>
    <row r="46" spans="1:29" ht="23.1" customHeight="1">
      <c r="A46" s="70" t="s">
        <v>60</v>
      </c>
      <c r="B46" s="245"/>
      <c r="C46" s="245"/>
      <c r="D46" s="14" t="s">
        <v>3</v>
      </c>
      <c r="E46" s="245"/>
      <c r="F46" s="281"/>
      <c r="G46" s="300" t="str">
        <f>IF(E47="","",ROUNDUP(DATEDIF(AC46,AC47,"M")/12,0))</f>
        <v/>
      </c>
      <c r="H46" s="301"/>
      <c r="I46" s="348" t="s">
        <v>58</v>
      </c>
      <c r="J46" s="349"/>
      <c r="K46" s="349"/>
      <c r="L46" s="349"/>
      <c r="M46" s="349"/>
      <c r="N46" s="349"/>
      <c r="O46" s="349"/>
      <c r="P46" s="349"/>
      <c r="Q46" s="349"/>
      <c r="R46" s="349"/>
      <c r="S46" s="349"/>
      <c r="T46" s="349"/>
      <c r="U46" s="349"/>
      <c r="V46" s="349"/>
      <c r="W46" s="349"/>
      <c r="X46" s="349"/>
      <c r="Y46" s="349"/>
      <c r="Z46" s="350"/>
      <c r="AB46" s="2" t="s">
        <v>22</v>
      </c>
      <c r="AC46" s="2" t="str">
        <f t="shared" ref="AC46:AC65" si="0">TEXT(B46&amp;"/"&amp;E46,"yyyy/mm")</f>
        <v>/</v>
      </c>
    </row>
    <row r="47" spans="1:29" ht="23.1" customHeight="1">
      <c r="A47" s="71" t="s">
        <v>61</v>
      </c>
      <c r="B47" s="282"/>
      <c r="C47" s="282"/>
      <c r="D47" s="15" t="s">
        <v>4</v>
      </c>
      <c r="E47" s="282"/>
      <c r="F47" s="283"/>
      <c r="G47" s="302"/>
      <c r="H47" s="303"/>
      <c r="I47" s="345"/>
      <c r="J47" s="346"/>
      <c r="K47" s="346"/>
      <c r="L47" s="346"/>
      <c r="M47" s="346"/>
      <c r="N47" s="346"/>
      <c r="O47" s="346"/>
      <c r="P47" s="346"/>
      <c r="Q47" s="346"/>
      <c r="R47" s="346"/>
      <c r="S47" s="346"/>
      <c r="T47" s="346"/>
      <c r="U47" s="346"/>
      <c r="V47" s="346"/>
      <c r="W47" s="346"/>
      <c r="X47" s="346"/>
      <c r="Y47" s="346"/>
      <c r="Z47" s="347"/>
      <c r="AB47" s="2" t="s">
        <v>23</v>
      </c>
      <c r="AC47" s="2" t="str">
        <f t="shared" si="0"/>
        <v>/</v>
      </c>
    </row>
    <row r="48" spans="1:29" ht="23.1" customHeight="1">
      <c r="A48" s="72" t="s">
        <v>60</v>
      </c>
      <c r="B48" s="245"/>
      <c r="C48" s="245"/>
      <c r="D48" s="14" t="s">
        <v>3</v>
      </c>
      <c r="E48" s="245"/>
      <c r="F48" s="281"/>
      <c r="G48" s="300" t="str">
        <f>IF(E49="","",ROUNDUP(DATEDIF(AC48,AC49,"M")/12,0))</f>
        <v/>
      </c>
      <c r="H48" s="301"/>
      <c r="I48" s="348" t="s">
        <v>59</v>
      </c>
      <c r="J48" s="349"/>
      <c r="K48" s="349"/>
      <c r="L48" s="349"/>
      <c r="M48" s="349"/>
      <c r="N48" s="349"/>
      <c r="O48" s="349"/>
      <c r="P48" s="349"/>
      <c r="Q48" s="349"/>
      <c r="R48" s="349"/>
      <c r="S48" s="349"/>
      <c r="T48" s="349"/>
      <c r="U48" s="349"/>
      <c r="V48" s="349"/>
      <c r="W48" s="349"/>
      <c r="X48" s="349"/>
      <c r="Y48" s="349"/>
      <c r="Z48" s="350"/>
      <c r="AB48" s="2" t="s">
        <v>22</v>
      </c>
      <c r="AC48" s="2" t="str">
        <f t="shared" si="0"/>
        <v>/</v>
      </c>
    </row>
    <row r="49" spans="1:29" ht="23.1" customHeight="1">
      <c r="A49" s="71" t="s">
        <v>61</v>
      </c>
      <c r="B49" s="282"/>
      <c r="C49" s="282"/>
      <c r="D49" s="15" t="s">
        <v>4</v>
      </c>
      <c r="E49" s="282"/>
      <c r="F49" s="283"/>
      <c r="G49" s="302"/>
      <c r="H49" s="303"/>
      <c r="I49" s="289"/>
      <c r="J49" s="290"/>
      <c r="K49" s="290"/>
      <c r="L49" s="290"/>
      <c r="M49" s="290"/>
      <c r="N49" s="290"/>
      <c r="O49" s="290"/>
      <c r="P49" s="290"/>
      <c r="Q49" s="290"/>
      <c r="R49" s="290"/>
      <c r="S49" s="290"/>
      <c r="T49" s="290"/>
      <c r="U49" s="290"/>
      <c r="V49" s="290"/>
      <c r="W49" s="290"/>
      <c r="X49" s="290"/>
      <c r="Y49" s="290"/>
      <c r="Z49" s="291"/>
      <c r="AB49" s="2" t="s">
        <v>23</v>
      </c>
      <c r="AC49" s="2" t="str">
        <f t="shared" si="0"/>
        <v>/</v>
      </c>
    </row>
    <row r="50" spans="1:29" ht="23.1" customHeight="1">
      <c r="A50" s="72" t="s">
        <v>60</v>
      </c>
      <c r="B50" s="245"/>
      <c r="C50" s="245"/>
      <c r="D50" s="14" t="s">
        <v>3</v>
      </c>
      <c r="E50" s="245"/>
      <c r="F50" s="281"/>
      <c r="G50" s="300" t="str">
        <f>IF(E51="","",ROUNDUP(DATEDIF(AC50,AC51,"M")/12,0))</f>
        <v/>
      </c>
      <c r="H50" s="301"/>
      <c r="I50" s="348" t="s">
        <v>62</v>
      </c>
      <c r="J50" s="349"/>
      <c r="K50" s="349"/>
      <c r="L50" s="349"/>
      <c r="M50" s="349"/>
      <c r="N50" s="349"/>
      <c r="O50" s="349"/>
      <c r="P50" s="349"/>
      <c r="Q50" s="349"/>
      <c r="R50" s="349"/>
      <c r="S50" s="349"/>
      <c r="T50" s="349"/>
      <c r="U50" s="349"/>
      <c r="V50" s="349"/>
      <c r="W50" s="349"/>
      <c r="X50" s="349"/>
      <c r="Y50" s="349"/>
      <c r="Z50" s="350"/>
      <c r="AB50" s="2" t="s">
        <v>22</v>
      </c>
      <c r="AC50" s="2" t="str">
        <f t="shared" si="0"/>
        <v>/</v>
      </c>
    </row>
    <row r="51" spans="1:29" ht="23.1" customHeight="1">
      <c r="A51" s="71" t="s">
        <v>61</v>
      </c>
      <c r="B51" s="282"/>
      <c r="C51" s="282"/>
      <c r="D51" s="15" t="s">
        <v>4</v>
      </c>
      <c r="E51" s="282"/>
      <c r="F51" s="283"/>
      <c r="G51" s="302"/>
      <c r="H51" s="303"/>
      <c r="I51" s="289"/>
      <c r="J51" s="290"/>
      <c r="K51" s="290"/>
      <c r="L51" s="290"/>
      <c r="M51" s="290"/>
      <c r="N51" s="290"/>
      <c r="O51" s="290"/>
      <c r="P51" s="290"/>
      <c r="Q51" s="290"/>
      <c r="R51" s="290"/>
      <c r="S51" s="290"/>
      <c r="T51" s="290"/>
      <c r="U51" s="290"/>
      <c r="V51" s="290"/>
      <c r="W51" s="290"/>
      <c r="X51" s="290"/>
      <c r="Y51" s="290"/>
      <c r="Z51" s="291"/>
      <c r="AB51" s="2" t="s">
        <v>23</v>
      </c>
      <c r="AC51" s="2" t="str">
        <f t="shared" si="0"/>
        <v>/</v>
      </c>
    </row>
    <row r="52" spans="1:29" ht="23.1" customHeight="1">
      <c r="A52" s="72" t="s">
        <v>60</v>
      </c>
      <c r="B52" s="245"/>
      <c r="C52" s="245"/>
      <c r="D52" s="14" t="s">
        <v>3</v>
      </c>
      <c r="E52" s="245"/>
      <c r="F52" s="281"/>
      <c r="G52" s="300" t="str">
        <f>IF(E53="","",ROUNDUP(DATEDIF(AC52,AC53,"M")/12,0))</f>
        <v/>
      </c>
      <c r="H52" s="301"/>
      <c r="I52" s="351" t="s">
        <v>64</v>
      </c>
      <c r="J52" s="352"/>
      <c r="K52" s="352"/>
      <c r="L52" s="352"/>
      <c r="M52" s="352"/>
      <c r="N52" s="352"/>
      <c r="O52" s="352"/>
      <c r="P52" s="352"/>
      <c r="Q52" s="352"/>
      <c r="R52" s="352"/>
      <c r="S52" s="352"/>
      <c r="T52" s="352"/>
      <c r="U52" s="352"/>
      <c r="V52" s="352"/>
      <c r="W52" s="352"/>
      <c r="X52" s="352"/>
      <c r="Y52" s="352"/>
      <c r="Z52" s="353"/>
      <c r="AB52" s="2" t="s">
        <v>22</v>
      </c>
      <c r="AC52" s="2" t="str">
        <f t="shared" si="0"/>
        <v>/</v>
      </c>
    </row>
    <row r="53" spans="1:29" ht="23.1" customHeight="1">
      <c r="A53" s="71" t="s">
        <v>61</v>
      </c>
      <c r="B53" s="282"/>
      <c r="C53" s="282"/>
      <c r="D53" s="15" t="s">
        <v>4</v>
      </c>
      <c r="E53" s="282"/>
      <c r="F53" s="283"/>
      <c r="G53" s="302"/>
      <c r="H53" s="303"/>
      <c r="I53" s="289"/>
      <c r="J53" s="290"/>
      <c r="K53" s="290"/>
      <c r="L53" s="290"/>
      <c r="M53" s="290"/>
      <c r="N53" s="290"/>
      <c r="O53" s="290"/>
      <c r="P53" s="290"/>
      <c r="Q53" s="290"/>
      <c r="R53" s="290"/>
      <c r="S53" s="290"/>
      <c r="T53" s="290"/>
      <c r="U53" s="290"/>
      <c r="V53" s="290"/>
      <c r="W53" s="290"/>
      <c r="X53" s="290"/>
      <c r="Y53" s="290"/>
      <c r="Z53" s="291"/>
      <c r="AB53" s="2" t="s">
        <v>23</v>
      </c>
      <c r="AC53" s="2" t="str">
        <f t="shared" si="0"/>
        <v>/</v>
      </c>
    </row>
    <row r="54" spans="1:29" ht="23.1" customHeight="1">
      <c r="A54" s="72" t="s">
        <v>60</v>
      </c>
      <c r="B54" s="245"/>
      <c r="C54" s="245"/>
      <c r="D54" s="14" t="s">
        <v>3</v>
      </c>
      <c r="E54" s="245"/>
      <c r="F54" s="281"/>
      <c r="G54" s="300" t="str">
        <f>IF(E55="","",ROUNDUP(DATEDIF(AC54,AC55,"M")/12,0))</f>
        <v/>
      </c>
      <c r="H54" s="301"/>
      <c r="I54" s="351" t="s">
        <v>64</v>
      </c>
      <c r="J54" s="352"/>
      <c r="K54" s="352"/>
      <c r="L54" s="352"/>
      <c r="M54" s="352"/>
      <c r="N54" s="352"/>
      <c r="O54" s="352"/>
      <c r="P54" s="352"/>
      <c r="Q54" s="352"/>
      <c r="R54" s="352"/>
      <c r="S54" s="352"/>
      <c r="T54" s="352"/>
      <c r="U54" s="352"/>
      <c r="V54" s="352"/>
      <c r="W54" s="352"/>
      <c r="X54" s="352"/>
      <c r="Y54" s="352"/>
      <c r="Z54" s="353"/>
      <c r="AB54" s="2" t="s">
        <v>22</v>
      </c>
      <c r="AC54" s="2" t="str">
        <f t="shared" si="0"/>
        <v>/</v>
      </c>
    </row>
    <row r="55" spans="1:29" ht="23.1" customHeight="1">
      <c r="A55" s="71" t="s">
        <v>61</v>
      </c>
      <c r="B55" s="282"/>
      <c r="C55" s="282"/>
      <c r="D55" s="15" t="s">
        <v>4</v>
      </c>
      <c r="E55" s="282"/>
      <c r="F55" s="283"/>
      <c r="G55" s="302"/>
      <c r="H55" s="303"/>
      <c r="I55" s="289"/>
      <c r="J55" s="290"/>
      <c r="K55" s="290"/>
      <c r="L55" s="290"/>
      <c r="M55" s="290"/>
      <c r="N55" s="290"/>
      <c r="O55" s="290"/>
      <c r="P55" s="290"/>
      <c r="Q55" s="290"/>
      <c r="R55" s="290"/>
      <c r="S55" s="290"/>
      <c r="T55" s="290"/>
      <c r="U55" s="290"/>
      <c r="V55" s="290"/>
      <c r="W55" s="290"/>
      <c r="X55" s="290"/>
      <c r="Y55" s="290"/>
      <c r="Z55" s="291"/>
      <c r="AB55" s="2" t="s">
        <v>23</v>
      </c>
      <c r="AC55" s="2" t="str">
        <f t="shared" si="0"/>
        <v>/</v>
      </c>
    </row>
    <row r="56" spans="1:29" ht="23.1" customHeight="1">
      <c r="A56" s="72" t="s">
        <v>60</v>
      </c>
      <c r="B56" s="245"/>
      <c r="C56" s="245"/>
      <c r="D56" s="14" t="s">
        <v>3</v>
      </c>
      <c r="E56" s="245"/>
      <c r="F56" s="281"/>
      <c r="G56" s="300" t="str">
        <f>IF(E57="","",ROUNDUP(DATEDIF(AC56,AC57,"M")/12,0))</f>
        <v/>
      </c>
      <c r="H56" s="301"/>
      <c r="I56" s="351" t="s">
        <v>63</v>
      </c>
      <c r="J56" s="352"/>
      <c r="K56" s="352"/>
      <c r="L56" s="352"/>
      <c r="M56" s="352"/>
      <c r="N56" s="352"/>
      <c r="O56" s="352"/>
      <c r="P56" s="352"/>
      <c r="Q56" s="352"/>
      <c r="R56" s="352"/>
      <c r="S56" s="352"/>
      <c r="T56" s="352"/>
      <c r="U56" s="352"/>
      <c r="V56" s="352"/>
      <c r="W56" s="352"/>
      <c r="X56" s="352"/>
      <c r="Y56" s="352"/>
      <c r="Z56" s="353"/>
      <c r="AB56" s="2" t="s">
        <v>22</v>
      </c>
      <c r="AC56" s="2" t="str">
        <f t="shared" si="0"/>
        <v>/</v>
      </c>
    </row>
    <row r="57" spans="1:29" ht="23.1" customHeight="1">
      <c r="A57" s="71" t="s">
        <v>61</v>
      </c>
      <c r="B57" s="282"/>
      <c r="C57" s="282"/>
      <c r="D57" s="15" t="s">
        <v>4</v>
      </c>
      <c r="E57" s="282"/>
      <c r="F57" s="283"/>
      <c r="G57" s="302"/>
      <c r="H57" s="303"/>
      <c r="I57" s="289"/>
      <c r="J57" s="290"/>
      <c r="K57" s="290"/>
      <c r="L57" s="290"/>
      <c r="M57" s="290"/>
      <c r="N57" s="290"/>
      <c r="O57" s="290"/>
      <c r="P57" s="290"/>
      <c r="Q57" s="290"/>
      <c r="R57" s="290"/>
      <c r="S57" s="290"/>
      <c r="T57" s="290"/>
      <c r="U57" s="290"/>
      <c r="V57" s="290"/>
      <c r="W57" s="290"/>
      <c r="X57" s="290"/>
      <c r="Y57" s="290"/>
      <c r="Z57" s="291"/>
      <c r="AB57" s="2" t="s">
        <v>23</v>
      </c>
      <c r="AC57" s="2" t="str">
        <f t="shared" si="0"/>
        <v>/</v>
      </c>
    </row>
    <row r="58" spans="1:29" ht="23.1" customHeight="1">
      <c r="A58" s="72" t="s">
        <v>60</v>
      </c>
      <c r="B58" s="245"/>
      <c r="C58" s="245"/>
      <c r="D58" s="14" t="s">
        <v>3</v>
      </c>
      <c r="E58" s="245"/>
      <c r="F58" s="281"/>
      <c r="G58" s="300" t="str">
        <f>IF(E59="","",ROUNDUP(DATEDIF(AC58,AC59,"M")/12,0))</f>
        <v/>
      </c>
      <c r="H58" s="301"/>
      <c r="I58" s="351" t="s">
        <v>63</v>
      </c>
      <c r="J58" s="352"/>
      <c r="K58" s="352"/>
      <c r="L58" s="352"/>
      <c r="M58" s="352"/>
      <c r="N58" s="352"/>
      <c r="O58" s="352"/>
      <c r="P58" s="352"/>
      <c r="Q58" s="352"/>
      <c r="R58" s="352"/>
      <c r="S58" s="352"/>
      <c r="T58" s="352"/>
      <c r="U58" s="352"/>
      <c r="V58" s="352"/>
      <c r="W58" s="352"/>
      <c r="X58" s="352"/>
      <c r="Y58" s="352"/>
      <c r="Z58" s="353"/>
      <c r="AB58" s="2" t="s">
        <v>22</v>
      </c>
      <c r="AC58" s="2" t="str">
        <f t="shared" si="0"/>
        <v>/</v>
      </c>
    </row>
    <row r="59" spans="1:29" ht="23.1" customHeight="1">
      <c r="A59" s="71" t="s">
        <v>61</v>
      </c>
      <c r="B59" s="282"/>
      <c r="C59" s="282"/>
      <c r="D59" s="15" t="s">
        <v>4</v>
      </c>
      <c r="E59" s="282"/>
      <c r="F59" s="283"/>
      <c r="G59" s="302"/>
      <c r="H59" s="303"/>
      <c r="I59" s="289"/>
      <c r="J59" s="290"/>
      <c r="K59" s="290"/>
      <c r="L59" s="290"/>
      <c r="M59" s="290"/>
      <c r="N59" s="290"/>
      <c r="O59" s="290"/>
      <c r="P59" s="290"/>
      <c r="Q59" s="290"/>
      <c r="R59" s="290"/>
      <c r="S59" s="290"/>
      <c r="T59" s="290"/>
      <c r="U59" s="290"/>
      <c r="V59" s="290"/>
      <c r="W59" s="290"/>
      <c r="X59" s="290"/>
      <c r="Y59" s="290"/>
      <c r="Z59" s="291"/>
      <c r="AB59" s="2" t="s">
        <v>23</v>
      </c>
      <c r="AC59" s="2" t="str">
        <f t="shared" si="0"/>
        <v>/</v>
      </c>
    </row>
    <row r="60" spans="1:29" ht="23.1" customHeight="1">
      <c r="A60" s="72" t="s">
        <v>60</v>
      </c>
      <c r="B60" s="245"/>
      <c r="C60" s="245"/>
      <c r="D60" s="14" t="s">
        <v>3</v>
      </c>
      <c r="E60" s="245"/>
      <c r="F60" s="281"/>
      <c r="G60" s="300" t="str">
        <f>IF(E61="","",ROUNDUP(DATEDIF(AC60,AC61,"M")/12,0))</f>
        <v/>
      </c>
      <c r="H60" s="301"/>
      <c r="I60" s="286"/>
      <c r="J60" s="287"/>
      <c r="K60" s="287"/>
      <c r="L60" s="287"/>
      <c r="M60" s="287"/>
      <c r="N60" s="287"/>
      <c r="O60" s="287"/>
      <c r="P60" s="287"/>
      <c r="Q60" s="287"/>
      <c r="R60" s="287"/>
      <c r="S60" s="287"/>
      <c r="T60" s="287"/>
      <c r="U60" s="287"/>
      <c r="V60" s="287"/>
      <c r="W60" s="287"/>
      <c r="X60" s="287"/>
      <c r="Y60" s="287"/>
      <c r="Z60" s="288"/>
      <c r="AB60" s="2" t="s">
        <v>22</v>
      </c>
      <c r="AC60" s="2" t="str">
        <f t="shared" si="0"/>
        <v>/</v>
      </c>
    </row>
    <row r="61" spans="1:29" ht="23.1" customHeight="1">
      <c r="A61" s="71" t="s">
        <v>61</v>
      </c>
      <c r="B61" s="282"/>
      <c r="C61" s="282"/>
      <c r="D61" s="15" t="s">
        <v>4</v>
      </c>
      <c r="E61" s="282"/>
      <c r="F61" s="283"/>
      <c r="G61" s="302"/>
      <c r="H61" s="303"/>
      <c r="I61" s="289"/>
      <c r="J61" s="290"/>
      <c r="K61" s="290"/>
      <c r="L61" s="290"/>
      <c r="M61" s="290"/>
      <c r="N61" s="290"/>
      <c r="O61" s="290"/>
      <c r="P61" s="290"/>
      <c r="Q61" s="290"/>
      <c r="R61" s="290"/>
      <c r="S61" s="290"/>
      <c r="T61" s="290"/>
      <c r="U61" s="290"/>
      <c r="V61" s="290"/>
      <c r="W61" s="290"/>
      <c r="X61" s="290"/>
      <c r="Y61" s="290"/>
      <c r="Z61" s="291"/>
      <c r="AB61" s="2" t="s">
        <v>23</v>
      </c>
      <c r="AC61" s="2" t="str">
        <f t="shared" si="0"/>
        <v>/</v>
      </c>
    </row>
    <row r="62" spans="1:29" ht="23.1" customHeight="1">
      <c r="A62" s="72" t="s">
        <v>60</v>
      </c>
      <c r="B62" s="245"/>
      <c r="C62" s="245"/>
      <c r="D62" s="14" t="s">
        <v>3</v>
      </c>
      <c r="E62" s="245"/>
      <c r="F62" s="281"/>
      <c r="G62" s="300" t="str">
        <f>IF(E63="","",ROUNDUP(DATEDIF(AC62,AC63,"M")/12,0))</f>
        <v/>
      </c>
      <c r="H62" s="301"/>
      <c r="I62" s="286"/>
      <c r="J62" s="287"/>
      <c r="K62" s="287"/>
      <c r="L62" s="287"/>
      <c r="M62" s="287"/>
      <c r="N62" s="287"/>
      <c r="O62" s="287"/>
      <c r="P62" s="287"/>
      <c r="Q62" s="287"/>
      <c r="R62" s="287"/>
      <c r="S62" s="287"/>
      <c r="T62" s="287"/>
      <c r="U62" s="287"/>
      <c r="V62" s="287"/>
      <c r="W62" s="287"/>
      <c r="X62" s="287"/>
      <c r="Y62" s="287"/>
      <c r="Z62" s="288"/>
      <c r="AB62" s="2" t="s">
        <v>22</v>
      </c>
      <c r="AC62" s="2" t="str">
        <f t="shared" si="0"/>
        <v>/</v>
      </c>
    </row>
    <row r="63" spans="1:29" ht="23.1" customHeight="1">
      <c r="A63" s="71" t="s">
        <v>61</v>
      </c>
      <c r="B63" s="282"/>
      <c r="C63" s="282"/>
      <c r="D63" s="15" t="s">
        <v>4</v>
      </c>
      <c r="E63" s="282"/>
      <c r="F63" s="283"/>
      <c r="G63" s="302"/>
      <c r="H63" s="303"/>
      <c r="I63" s="289"/>
      <c r="J63" s="290"/>
      <c r="K63" s="290"/>
      <c r="L63" s="290"/>
      <c r="M63" s="290"/>
      <c r="N63" s="290"/>
      <c r="O63" s="290"/>
      <c r="P63" s="290"/>
      <c r="Q63" s="290"/>
      <c r="R63" s="290"/>
      <c r="S63" s="290"/>
      <c r="T63" s="290"/>
      <c r="U63" s="290"/>
      <c r="V63" s="290"/>
      <c r="W63" s="290"/>
      <c r="X63" s="290"/>
      <c r="Y63" s="290"/>
      <c r="Z63" s="291"/>
      <c r="AB63" s="2" t="s">
        <v>23</v>
      </c>
      <c r="AC63" s="2" t="str">
        <f t="shared" si="0"/>
        <v>/</v>
      </c>
    </row>
    <row r="64" spans="1:29" ht="23.1" customHeight="1">
      <c r="A64" s="72" t="s">
        <v>60</v>
      </c>
      <c r="B64" s="245"/>
      <c r="C64" s="245"/>
      <c r="D64" s="14" t="s">
        <v>3</v>
      </c>
      <c r="E64" s="245"/>
      <c r="F64" s="281"/>
      <c r="G64" s="300" t="str">
        <f>IF(E65="","",ROUNDUP(DATEDIF(AC64,AC65,"M")/12,0))</f>
        <v/>
      </c>
      <c r="H64" s="301"/>
      <c r="I64" s="286"/>
      <c r="J64" s="287"/>
      <c r="K64" s="287"/>
      <c r="L64" s="287"/>
      <c r="M64" s="287"/>
      <c r="N64" s="287"/>
      <c r="O64" s="287"/>
      <c r="P64" s="287"/>
      <c r="Q64" s="287"/>
      <c r="R64" s="287"/>
      <c r="S64" s="287"/>
      <c r="T64" s="287"/>
      <c r="U64" s="287"/>
      <c r="V64" s="287"/>
      <c r="W64" s="287"/>
      <c r="X64" s="287"/>
      <c r="Y64" s="287"/>
      <c r="Z64" s="288"/>
      <c r="AB64" s="2" t="s">
        <v>22</v>
      </c>
      <c r="AC64" s="2" t="str">
        <f t="shared" si="0"/>
        <v>/</v>
      </c>
    </row>
    <row r="65" spans="1:29" ht="23.1" customHeight="1" thickBot="1">
      <c r="A65" s="73" t="s">
        <v>61</v>
      </c>
      <c r="B65" s="284"/>
      <c r="C65" s="284"/>
      <c r="D65" s="18" t="s">
        <v>4</v>
      </c>
      <c r="E65" s="284"/>
      <c r="F65" s="285"/>
      <c r="G65" s="307"/>
      <c r="H65" s="308"/>
      <c r="I65" s="304"/>
      <c r="J65" s="305"/>
      <c r="K65" s="305"/>
      <c r="L65" s="305"/>
      <c r="M65" s="305"/>
      <c r="N65" s="305"/>
      <c r="O65" s="305"/>
      <c r="P65" s="305"/>
      <c r="Q65" s="305"/>
      <c r="R65" s="305"/>
      <c r="S65" s="305"/>
      <c r="T65" s="305"/>
      <c r="U65" s="305"/>
      <c r="V65" s="305"/>
      <c r="W65" s="305"/>
      <c r="X65" s="305"/>
      <c r="Y65" s="305"/>
      <c r="Z65" s="306"/>
      <c r="AB65" s="2" t="s">
        <v>23</v>
      </c>
      <c r="AC65" s="2" t="str">
        <f t="shared" si="0"/>
        <v>/</v>
      </c>
    </row>
    <row r="66" spans="1:29" ht="25.5" customHeight="1">
      <c r="A66" s="356" t="s">
        <v>106</v>
      </c>
      <c r="B66" s="279" t="s">
        <v>65</v>
      </c>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row>
    <row r="67" spans="1:29" ht="20.100000000000001" customHeight="1" thickBot="1">
      <c r="A67" s="357"/>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row>
    <row r="68" spans="1:29" ht="17.100000000000001" customHeight="1">
      <c r="A68" s="464" t="s">
        <v>66</v>
      </c>
      <c r="B68" s="465"/>
      <c r="C68" s="465"/>
      <c r="D68" s="466" t="s">
        <v>68</v>
      </c>
      <c r="E68" s="465"/>
      <c r="F68" s="465"/>
      <c r="G68" s="465"/>
      <c r="H68" s="465"/>
      <c r="I68" s="465"/>
      <c r="J68" s="465"/>
      <c r="K68" s="465"/>
      <c r="L68" s="465"/>
      <c r="M68" s="465"/>
      <c r="N68" s="486" t="s">
        <v>70</v>
      </c>
      <c r="O68" s="487"/>
      <c r="P68" s="487"/>
      <c r="Q68" s="487"/>
      <c r="R68" s="487"/>
      <c r="S68" s="487"/>
      <c r="T68" s="487"/>
      <c r="U68" s="487"/>
      <c r="V68" s="487"/>
      <c r="W68" s="487"/>
      <c r="X68" s="487"/>
      <c r="Y68" s="487"/>
      <c r="Z68" s="488"/>
    </row>
    <row r="69" spans="1:29" ht="17.100000000000001" customHeight="1">
      <c r="A69" s="74"/>
      <c r="B69" s="75" t="s">
        <v>67</v>
      </c>
      <c r="C69" s="75"/>
      <c r="D69" s="467" t="s">
        <v>69</v>
      </c>
      <c r="E69" s="451"/>
      <c r="F69" s="451"/>
      <c r="G69" s="451"/>
      <c r="H69" s="451"/>
      <c r="I69" s="451"/>
      <c r="J69" s="451"/>
      <c r="K69" s="451"/>
      <c r="L69" s="451"/>
      <c r="M69" s="451"/>
      <c r="N69" s="489" t="s">
        <v>71</v>
      </c>
      <c r="O69" s="490"/>
      <c r="P69" s="490"/>
      <c r="Q69" s="490"/>
      <c r="R69" s="490"/>
      <c r="S69" s="490"/>
      <c r="T69" s="490"/>
      <c r="U69" s="490"/>
      <c r="V69" s="490"/>
      <c r="W69" s="490"/>
      <c r="X69" s="490"/>
      <c r="Y69" s="490"/>
      <c r="Z69" s="491"/>
    </row>
    <row r="70" spans="1:29" ht="20.100000000000001" customHeight="1">
      <c r="A70" s="343"/>
      <c r="B70" s="354" t="s">
        <v>21</v>
      </c>
      <c r="C70" s="358"/>
      <c r="D70" s="477"/>
      <c r="E70" s="478"/>
      <c r="F70" s="478"/>
      <c r="G70" s="478"/>
      <c r="H70" s="478"/>
      <c r="I70" s="478"/>
      <c r="J70" s="478"/>
      <c r="K70" s="478"/>
      <c r="L70" s="478"/>
      <c r="M70" s="479"/>
      <c r="N70" s="468"/>
      <c r="O70" s="469"/>
      <c r="P70" s="469"/>
      <c r="Q70" s="469"/>
      <c r="R70" s="469"/>
      <c r="S70" s="469"/>
      <c r="T70" s="469"/>
      <c r="U70" s="469"/>
      <c r="V70" s="469"/>
      <c r="W70" s="469"/>
      <c r="X70" s="469"/>
      <c r="Y70" s="469"/>
      <c r="Z70" s="470"/>
    </row>
    <row r="71" spans="1:29" ht="20.100000000000001" customHeight="1">
      <c r="A71" s="344"/>
      <c r="B71" s="355"/>
      <c r="C71" s="359"/>
      <c r="D71" s="480"/>
      <c r="E71" s="481"/>
      <c r="F71" s="481"/>
      <c r="G71" s="481"/>
      <c r="H71" s="481"/>
      <c r="I71" s="481"/>
      <c r="J71" s="481"/>
      <c r="K71" s="481"/>
      <c r="L71" s="481"/>
      <c r="M71" s="482"/>
      <c r="N71" s="471"/>
      <c r="O71" s="472"/>
      <c r="P71" s="472"/>
      <c r="Q71" s="472"/>
      <c r="R71" s="472"/>
      <c r="S71" s="472"/>
      <c r="T71" s="472"/>
      <c r="U71" s="472"/>
      <c r="V71" s="472"/>
      <c r="W71" s="472"/>
      <c r="X71" s="472"/>
      <c r="Y71" s="472"/>
      <c r="Z71" s="473"/>
    </row>
    <row r="72" spans="1:29" ht="20.100000000000001" customHeight="1">
      <c r="A72" s="343"/>
      <c r="B72" s="354" t="s">
        <v>21</v>
      </c>
      <c r="C72" s="358"/>
      <c r="D72" s="477"/>
      <c r="E72" s="478"/>
      <c r="F72" s="478"/>
      <c r="G72" s="478"/>
      <c r="H72" s="478"/>
      <c r="I72" s="478"/>
      <c r="J72" s="478"/>
      <c r="K72" s="478"/>
      <c r="L72" s="478"/>
      <c r="M72" s="479"/>
      <c r="N72" s="468"/>
      <c r="O72" s="469"/>
      <c r="P72" s="469"/>
      <c r="Q72" s="469"/>
      <c r="R72" s="469"/>
      <c r="S72" s="469"/>
      <c r="T72" s="469"/>
      <c r="U72" s="469"/>
      <c r="V72" s="469"/>
      <c r="W72" s="469"/>
      <c r="X72" s="469"/>
      <c r="Y72" s="469"/>
      <c r="Z72" s="470"/>
    </row>
    <row r="73" spans="1:29" ht="20.100000000000001" customHeight="1">
      <c r="A73" s="344"/>
      <c r="B73" s="355"/>
      <c r="C73" s="359"/>
      <c r="D73" s="480"/>
      <c r="E73" s="481"/>
      <c r="F73" s="481"/>
      <c r="G73" s="481"/>
      <c r="H73" s="481"/>
      <c r="I73" s="481"/>
      <c r="J73" s="481"/>
      <c r="K73" s="481"/>
      <c r="L73" s="481"/>
      <c r="M73" s="482"/>
      <c r="N73" s="471"/>
      <c r="O73" s="472"/>
      <c r="P73" s="472"/>
      <c r="Q73" s="472"/>
      <c r="R73" s="472"/>
      <c r="S73" s="472"/>
      <c r="T73" s="472"/>
      <c r="U73" s="472"/>
      <c r="V73" s="472"/>
      <c r="W73" s="472"/>
      <c r="X73" s="472"/>
      <c r="Y73" s="472"/>
      <c r="Z73" s="473"/>
    </row>
    <row r="74" spans="1:29" ht="20.100000000000001" customHeight="1">
      <c r="A74" s="343"/>
      <c r="B74" s="354" t="s">
        <v>21</v>
      </c>
      <c r="C74" s="358"/>
      <c r="D74" s="477"/>
      <c r="E74" s="478"/>
      <c r="F74" s="478"/>
      <c r="G74" s="478"/>
      <c r="H74" s="478"/>
      <c r="I74" s="478"/>
      <c r="J74" s="478"/>
      <c r="K74" s="478"/>
      <c r="L74" s="478"/>
      <c r="M74" s="479"/>
      <c r="N74" s="468"/>
      <c r="O74" s="469"/>
      <c r="P74" s="469"/>
      <c r="Q74" s="469"/>
      <c r="R74" s="469"/>
      <c r="S74" s="469"/>
      <c r="T74" s="469"/>
      <c r="U74" s="469"/>
      <c r="V74" s="469"/>
      <c r="W74" s="469"/>
      <c r="X74" s="469"/>
      <c r="Y74" s="469"/>
      <c r="Z74" s="470"/>
    </row>
    <row r="75" spans="1:29" ht="20.100000000000001" customHeight="1">
      <c r="A75" s="344"/>
      <c r="B75" s="355"/>
      <c r="C75" s="359"/>
      <c r="D75" s="480"/>
      <c r="E75" s="481"/>
      <c r="F75" s="481"/>
      <c r="G75" s="481"/>
      <c r="H75" s="481"/>
      <c r="I75" s="481"/>
      <c r="J75" s="481"/>
      <c r="K75" s="481"/>
      <c r="L75" s="481"/>
      <c r="M75" s="482"/>
      <c r="N75" s="471"/>
      <c r="O75" s="472"/>
      <c r="P75" s="472"/>
      <c r="Q75" s="472"/>
      <c r="R75" s="472"/>
      <c r="S75" s="472"/>
      <c r="T75" s="472"/>
      <c r="U75" s="472"/>
      <c r="V75" s="472"/>
      <c r="W75" s="472"/>
      <c r="X75" s="472"/>
      <c r="Y75" s="472"/>
      <c r="Z75" s="473"/>
    </row>
    <row r="76" spans="1:29" ht="20.100000000000001" customHeight="1">
      <c r="A76" s="343"/>
      <c r="B76" s="354" t="s">
        <v>21</v>
      </c>
      <c r="C76" s="358"/>
      <c r="D76" s="477"/>
      <c r="E76" s="478"/>
      <c r="F76" s="478"/>
      <c r="G76" s="478"/>
      <c r="H76" s="478"/>
      <c r="I76" s="478"/>
      <c r="J76" s="478"/>
      <c r="K76" s="478"/>
      <c r="L76" s="478"/>
      <c r="M76" s="479"/>
      <c r="N76" s="468"/>
      <c r="O76" s="469"/>
      <c r="P76" s="469"/>
      <c r="Q76" s="469"/>
      <c r="R76" s="469"/>
      <c r="S76" s="469"/>
      <c r="T76" s="469"/>
      <c r="U76" s="469"/>
      <c r="V76" s="469"/>
      <c r="W76" s="469"/>
      <c r="X76" s="469"/>
      <c r="Y76" s="469"/>
      <c r="Z76" s="470"/>
    </row>
    <row r="77" spans="1:29" ht="20.100000000000001" customHeight="1">
      <c r="A77" s="344"/>
      <c r="B77" s="355"/>
      <c r="C77" s="359"/>
      <c r="D77" s="480"/>
      <c r="E77" s="481"/>
      <c r="F77" s="481"/>
      <c r="G77" s="481"/>
      <c r="H77" s="481"/>
      <c r="I77" s="481"/>
      <c r="J77" s="481"/>
      <c r="K77" s="481"/>
      <c r="L77" s="481"/>
      <c r="M77" s="482"/>
      <c r="N77" s="471"/>
      <c r="O77" s="472"/>
      <c r="P77" s="472"/>
      <c r="Q77" s="472"/>
      <c r="R77" s="472"/>
      <c r="S77" s="472"/>
      <c r="T77" s="472"/>
      <c r="U77" s="472"/>
      <c r="V77" s="472"/>
      <c r="W77" s="472"/>
      <c r="X77" s="472"/>
      <c r="Y77" s="472"/>
      <c r="Z77" s="473"/>
    </row>
    <row r="78" spans="1:29" ht="20.100000000000001" customHeight="1">
      <c r="A78" s="343"/>
      <c r="B78" s="354" t="s">
        <v>21</v>
      </c>
      <c r="C78" s="358"/>
      <c r="D78" s="477"/>
      <c r="E78" s="478"/>
      <c r="F78" s="478"/>
      <c r="G78" s="478"/>
      <c r="H78" s="478"/>
      <c r="I78" s="478"/>
      <c r="J78" s="478"/>
      <c r="K78" s="478"/>
      <c r="L78" s="478"/>
      <c r="M78" s="479"/>
      <c r="N78" s="468"/>
      <c r="O78" s="469"/>
      <c r="P78" s="469"/>
      <c r="Q78" s="469"/>
      <c r="R78" s="469"/>
      <c r="S78" s="469"/>
      <c r="T78" s="469"/>
      <c r="U78" s="469"/>
      <c r="V78" s="469"/>
      <c r="W78" s="469"/>
      <c r="X78" s="469"/>
      <c r="Y78" s="469"/>
      <c r="Z78" s="470"/>
    </row>
    <row r="79" spans="1:29" ht="20.100000000000001" customHeight="1" thickBot="1">
      <c r="A79" s="492"/>
      <c r="B79" s="493"/>
      <c r="C79" s="463"/>
      <c r="D79" s="483"/>
      <c r="E79" s="484"/>
      <c r="F79" s="484"/>
      <c r="G79" s="484"/>
      <c r="H79" s="484"/>
      <c r="I79" s="484"/>
      <c r="J79" s="484"/>
      <c r="K79" s="484"/>
      <c r="L79" s="484"/>
      <c r="M79" s="485"/>
      <c r="N79" s="474"/>
      <c r="O79" s="475"/>
      <c r="P79" s="475"/>
      <c r="Q79" s="475"/>
      <c r="R79" s="475"/>
      <c r="S79" s="475"/>
      <c r="T79" s="475"/>
      <c r="U79" s="475"/>
      <c r="V79" s="475"/>
      <c r="W79" s="475"/>
      <c r="X79" s="475"/>
      <c r="Y79" s="475"/>
      <c r="Z79" s="476"/>
    </row>
    <row r="80" spans="1:29" ht="20.100000000000001" customHeight="1">
      <c r="A80" s="6"/>
      <c r="B80" s="6"/>
      <c r="C80" s="6"/>
      <c r="D80" s="6"/>
      <c r="E80" s="6"/>
      <c r="F80" s="6"/>
      <c r="G80" s="6"/>
      <c r="H80" s="6"/>
      <c r="I80" s="6"/>
      <c r="J80" s="6"/>
      <c r="K80" s="6"/>
      <c r="L80" s="6"/>
      <c r="M80" s="6"/>
      <c r="N80" s="6"/>
      <c r="O80" s="6"/>
      <c r="P80" s="6"/>
      <c r="Q80" s="6"/>
      <c r="R80" s="6"/>
      <c r="S80" s="6"/>
      <c r="T80" s="6"/>
      <c r="U80" s="6"/>
      <c r="V80" s="6"/>
      <c r="W80" s="6"/>
      <c r="X80" s="10"/>
      <c r="Y80" s="6"/>
      <c r="Z80" s="6"/>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sheetProtection algorithmName="SHA-512" hashValue="l0IRSfC7qzcKjrAP2RMooGZ1z9WdROez4SvucuGWJfe76U8oPvgC9E8cp/KfwKvDsYd0NHqhzk3kXa3WqJFu5A==" saltValue="xr6NJ/XTgRbEVmW2scQskA==" spinCount="100000" sheet="1" formatCells="0" selectLockedCells="1"/>
  <protectedRanges>
    <protectedRange sqref="A70:Z79" name="範囲3"/>
    <protectedRange sqref="N36 D8:T8 V10 N14:T14 D17:G17 I17:L17 D18:T19 D20:J20 O20:S20 U20:Z20 K14:L14 I22:L22 D25:N25 S25:Z25 D10:T12 R6 W6 X10 E22:G22 T36 G14:H14 D23:Z24 P15:T15 A14:C14 E14" name="範囲1"/>
    <protectedRange sqref="A29 A33 A37 I47:Z47 I49:Z49 I51:Z51 I53:Z53 I55:Z55 I57:Z57 E46:H65 B30:B32 B46:C65 C40 I59:Z65 B38:B40 B34:B36" name="範囲2"/>
    <protectedRange sqref="D6 I6" name="範囲1_1"/>
  </protectedRanges>
  <mergeCells count="188">
    <mergeCell ref="C74:C75"/>
    <mergeCell ref="C76:C77"/>
    <mergeCell ref="C78:C79"/>
    <mergeCell ref="A68:C68"/>
    <mergeCell ref="D68:M68"/>
    <mergeCell ref="D69:M69"/>
    <mergeCell ref="N70:Z71"/>
    <mergeCell ref="N72:Z73"/>
    <mergeCell ref="N74:Z75"/>
    <mergeCell ref="N76:Z77"/>
    <mergeCell ref="N78:Z79"/>
    <mergeCell ref="D70:M71"/>
    <mergeCell ref="D72:M73"/>
    <mergeCell ref="D74:M75"/>
    <mergeCell ref="D76:M77"/>
    <mergeCell ref="D78:M79"/>
    <mergeCell ref="N68:Z68"/>
    <mergeCell ref="N69:Z69"/>
    <mergeCell ref="A78:A79"/>
    <mergeCell ref="B78:B79"/>
    <mergeCell ref="A74:A75"/>
    <mergeCell ref="B74:B75"/>
    <mergeCell ref="A76:A77"/>
    <mergeCell ref="B76:B77"/>
    <mergeCell ref="A2:Z2"/>
    <mergeCell ref="A3:Z3"/>
    <mergeCell ref="D9:L9"/>
    <mergeCell ref="M9:T9"/>
    <mergeCell ref="D11:T12"/>
    <mergeCell ref="M7:P7"/>
    <mergeCell ref="D8:L8"/>
    <mergeCell ref="M8:T8"/>
    <mergeCell ref="U4:Z5"/>
    <mergeCell ref="Q4:T4"/>
    <mergeCell ref="Q5:T5"/>
    <mergeCell ref="V11:Y11"/>
    <mergeCell ref="D4:P4"/>
    <mergeCell ref="A4:C4"/>
    <mergeCell ref="U8:Z8"/>
    <mergeCell ref="X6:Z6"/>
    <mergeCell ref="R6:R7"/>
    <mergeCell ref="W6:W7"/>
    <mergeCell ref="U10:V10"/>
    <mergeCell ref="A7:C7"/>
    <mergeCell ref="D5:P5"/>
    <mergeCell ref="A5:C5"/>
    <mergeCell ref="A6:C6"/>
    <mergeCell ref="M6:P6"/>
    <mergeCell ref="S6:T6"/>
    <mergeCell ref="U9:Z9"/>
    <mergeCell ref="M14:T15"/>
    <mergeCell ref="D10:L10"/>
    <mergeCell ref="M10:T10"/>
    <mergeCell ref="K15:L15"/>
    <mergeCell ref="A15:J15"/>
    <mergeCell ref="G14:H14"/>
    <mergeCell ref="D6:L6"/>
    <mergeCell ref="D7:L7"/>
    <mergeCell ref="E14:F14"/>
    <mergeCell ref="C14:D14"/>
    <mergeCell ref="Y10:Z10"/>
    <mergeCell ref="U12:Z12"/>
    <mergeCell ref="K14:L14"/>
    <mergeCell ref="I14:J14"/>
    <mergeCell ref="A13:L13"/>
    <mergeCell ref="M13:T13"/>
    <mergeCell ref="A9:C10"/>
    <mergeCell ref="A11:C12"/>
    <mergeCell ref="A14:B14"/>
    <mergeCell ref="A72:A73"/>
    <mergeCell ref="B72:B73"/>
    <mergeCell ref="B70:B71"/>
    <mergeCell ref="E50:F50"/>
    <mergeCell ref="E51:F51"/>
    <mergeCell ref="I51:Z51"/>
    <mergeCell ref="A66:A67"/>
    <mergeCell ref="B54:C54"/>
    <mergeCell ref="B55:C55"/>
    <mergeCell ref="E63:F63"/>
    <mergeCell ref="I54:Z54"/>
    <mergeCell ref="I55:Z55"/>
    <mergeCell ref="C70:C71"/>
    <mergeCell ref="C72:C73"/>
    <mergeCell ref="E64:F64"/>
    <mergeCell ref="I60:Z61"/>
    <mergeCell ref="B60:C60"/>
    <mergeCell ref="B61:C61"/>
    <mergeCell ref="E54:F54"/>
    <mergeCell ref="B50:C50"/>
    <mergeCell ref="B51:C51"/>
    <mergeCell ref="B52:C52"/>
    <mergeCell ref="I52:Z52"/>
    <mergeCell ref="G60:H61"/>
    <mergeCell ref="B62:C62"/>
    <mergeCell ref="B63:C63"/>
    <mergeCell ref="B64:C64"/>
    <mergeCell ref="G45:H45"/>
    <mergeCell ref="B65:C65"/>
    <mergeCell ref="A70:A71"/>
    <mergeCell ref="I47:Z47"/>
    <mergeCell ref="E48:F48"/>
    <mergeCell ref="G48:H49"/>
    <mergeCell ref="B46:C46"/>
    <mergeCell ref="B47:C47"/>
    <mergeCell ref="B48:C48"/>
    <mergeCell ref="B49:C49"/>
    <mergeCell ref="I46:Z46"/>
    <mergeCell ref="G46:H47"/>
    <mergeCell ref="E46:F46"/>
    <mergeCell ref="E47:F47"/>
    <mergeCell ref="B59:C59"/>
    <mergeCell ref="I48:Z48"/>
    <mergeCell ref="I50:Z50"/>
    <mergeCell ref="I56:Z56"/>
    <mergeCell ref="I58:Z58"/>
    <mergeCell ref="I59:Z59"/>
    <mergeCell ref="G50:H51"/>
    <mergeCell ref="E61:F61"/>
    <mergeCell ref="A16:T16"/>
    <mergeCell ref="C39:Z39"/>
    <mergeCell ref="B33:Z33"/>
    <mergeCell ref="B37:Z37"/>
    <mergeCell ref="I45:Z45"/>
    <mergeCell ref="Q41:T41"/>
    <mergeCell ref="Q42:T42"/>
    <mergeCell ref="F19:M19"/>
    <mergeCell ref="N19:P19"/>
    <mergeCell ref="Q19:Z19"/>
    <mergeCell ref="A19:E19"/>
    <mergeCell ref="E58:F58"/>
    <mergeCell ref="E60:F60"/>
    <mergeCell ref="G58:H59"/>
    <mergeCell ref="B57:C57"/>
    <mergeCell ref="B53:C53"/>
    <mergeCell ref="S31:Z31"/>
    <mergeCell ref="S34:Z34"/>
    <mergeCell ref="C30:Z30"/>
    <mergeCell ref="C31:R31"/>
    <mergeCell ref="C32:Z32"/>
    <mergeCell ref="C34:R34"/>
    <mergeCell ref="C35:Z35"/>
    <mergeCell ref="B66:Z67"/>
    <mergeCell ref="E52:F52"/>
    <mergeCell ref="E53:F53"/>
    <mergeCell ref="E65:F65"/>
    <mergeCell ref="I62:Z63"/>
    <mergeCell ref="A25:E25"/>
    <mergeCell ref="F25:O25"/>
    <mergeCell ref="F24:Z24"/>
    <mergeCell ref="A26:Z26"/>
    <mergeCell ref="E62:F62"/>
    <mergeCell ref="E56:F56"/>
    <mergeCell ref="E57:F57"/>
    <mergeCell ref="G62:H63"/>
    <mergeCell ref="E59:F59"/>
    <mergeCell ref="G56:H57"/>
    <mergeCell ref="I64:Z65"/>
    <mergeCell ref="E55:F55"/>
    <mergeCell ref="I49:Z49"/>
    <mergeCell ref="E49:F49"/>
    <mergeCell ref="G54:H55"/>
    <mergeCell ref="I57:Z57"/>
    <mergeCell ref="I53:Z53"/>
    <mergeCell ref="G52:H53"/>
    <mergeCell ref="G64:H65"/>
    <mergeCell ref="F18:Z18"/>
    <mergeCell ref="A17:E17"/>
    <mergeCell ref="F17:T17"/>
    <mergeCell ref="A45:F45"/>
    <mergeCell ref="A18:E18"/>
    <mergeCell ref="A8:C8"/>
    <mergeCell ref="B58:C58"/>
    <mergeCell ref="B56:C56"/>
    <mergeCell ref="B29:Z29"/>
    <mergeCell ref="F22:Z22"/>
    <mergeCell ref="F23:Z23"/>
    <mergeCell ref="A20:E20"/>
    <mergeCell ref="F20:M20"/>
    <mergeCell ref="O20:Z20"/>
    <mergeCell ref="A23:E23"/>
    <mergeCell ref="A24:E24"/>
    <mergeCell ref="A22:E22"/>
    <mergeCell ref="P25:S25"/>
    <mergeCell ref="T25:Z25"/>
    <mergeCell ref="A21:Z21"/>
    <mergeCell ref="C38:Z38"/>
    <mergeCell ref="A44:Z44"/>
    <mergeCell ref="U41:Z42"/>
  </mergeCells>
  <phoneticPr fontId="1"/>
  <conditionalFormatting sqref="A37">
    <cfRule type="cellIs" dxfId="25" priority="32" stopIfTrue="1" operator="equal">
      <formula>"■"</formula>
    </cfRule>
    <cfRule type="expression" dxfId="24" priority="33" stopIfTrue="1">
      <formula>$B$38="■"</formula>
    </cfRule>
    <cfRule type="expression" dxfId="23" priority="34" stopIfTrue="1">
      <formula>$B$39="■"</formula>
    </cfRule>
    <cfRule type="expression" dxfId="22" priority="73" stopIfTrue="1">
      <formula>$A$33="■"</formula>
    </cfRule>
    <cfRule type="expression" dxfId="21" priority="74" stopIfTrue="1">
      <formula>$A$29="■"</formula>
    </cfRule>
  </conditionalFormatting>
  <conditionalFormatting sqref="B30:B32">
    <cfRule type="expression" dxfId="20" priority="11">
      <formula>$B$32="■"</formula>
    </cfRule>
    <cfRule type="expression" dxfId="19" priority="12">
      <formula>$B$31="■"</formula>
    </cfRule>
    <cfRule type="expression" dxfId="18" priority="13">
      <formula>$B$30="■"</formula>
    </cfRule>
    <cfRule type="expression" dxfId="17" priority="100" stopIfTrue="1">
      <formula>$A$29="■"</formula>
    </cfRule>
  </conditionalFormatting>
  <conditionalFormatting sqref="B38:B39">
    <cfRule type="expression" dxfId="16" priority="49" stopIfTrue="1">
      <formula>$B$38="■"</formula>
    </cfRule>
    <cfRule type="expression" dxfId="15" priority="60" stopIfTrue="1">
      <formula>$B$39="■"</formula>
    </cfRule>
    <cfRule type="expression" dxfId="14" priority="61" stopIfTrue="1">
      <formula>$A$37="■"</formula>
    </cfRule>
  </conditionalFormatting>
  <conditionalFormatting sqref="B34:B35">
    <cfRule type="expression" dxfId="13" priority="9">
      <formula>$B$35="■"</formula>
    </cfRule>
    <cfRule type="expression" dxfId="12" priority="10">
      <formula>$B$34="■"</formula>
    </cfRule>
    <cfRule type="expression" dxfId="11" priority="94" stopIfTrue="1">
      <formula>$A$33="■"</formula>
    </cfRule>
  </conditionalFormatting>
  <conditionalFormatting sqref="A33">
    <cfRule type="cellIs" dxfId="10" priority="101" stopIfTrue="1" operator="equal">
      <formula>"■"</formula>
    </cfRule>
    <cfRule type="expression" dxfId="9" priority="102" stopIfTrue="1">
      <formula>$B$34="■"</formula>
    </cfRule>
    <cfRule type="expression" dxfId="8" priority="103" stopIfTrue="1">
      <formula>$B$35="■"</formula>
    </cfRule>
    <cfRule type="expression" dxfId="7" priority="104" stopIfTrue="1">
      <formula>$A$37="■"</formula>
    </cfRule>
    <cfRule type="expression" dxfId="6" priority="105" stopIfTrue="1">
      <formula>$A$29="■"</formula>
    </cfRule>
  </conditionalFormatting>
  <conditionalFormatting sqref="A29">
    <cfRule type="cellIs" dxfId="5" priority="106" stopIfTrue="1" operator="equal">
      <formula>"■"</formula>
    </cfRule>
    <cfRule type="expression" dxfId="4" priority="107" stopIfTrue="1">
      <formula>$B$32="■"</formula>
    </cfRule>
    <cfRule type="expression" dxfId="3" priority="108" stopIfTrue="1">
      <formula>$B$31="■"</formula>
    </cfRule>
    <cfRule type="expression" dxfId="2" priority="109" stopIfTrue="1">
      <formula>$B$30="■"</formula>
    </cfRule>
    <cfRule type="expression" dxfId="1" priority="110" stopIfTrue="1">
      <formula>$A$37="■"</formula>
    </cfRule>
    <cfRule type="expression" dxfId="0" priority="111" stopIfTrue="1">
      <formula>$A$33="■"</formula>
    </cfRule>
  </conditionalFormatting>
  <dataValidations count="6">
    <dataValidation type="list" allowBlank="1" showInputMessage="1" showErrorMessage="1" sqref="B38:B39 B34:B35 R6 W6 U10:V10 X10 B30:B32 A29 A33 A37" xr:uid="{00000000-0002-0000-0100-000000000000}">
      <formula1>選択肢</formula1>
    </dataValidation>
    <dataValidation type="list" allowBlank="1" showInputMessage="1" showErrorMessage="1" sqref="E46:F65 E14:F14" xr:uid="{00000000-0002-0000-0100-000001000000}">
      <formula1>月</formula1>
    </dataValidation>
    <dataValidation type="list" allowBlank="1" showInputMessage="1" showErrorMessage="1" sqref="I14:J14 C78 C70 C72 C74 C76" xr:uid="{00000000-0002-0000-0100-000002000000}">
      <formula1>日</formula1>
    </dataValidation>
    <dataValidation type="list" allowBlank="1" showInputMessage="1" showErrorMessage="1" sqref="C1" xr:uid="{00000000-0002-0000-0100-000003000000}">
      <formula1>入学月</formula1>
    </dataValidation>
    <dataValidation type="list" allowBlank="1" showInputMessage="1" showErrorMessage="1" sqref="N36" xr:uid="{00000000-0002-0000-0100-000004000000}">
      <formula1>日本語選択肢</formula1>
    </dataValidation>
    <dataValidation type="list" allowBlank="1" showInputMessage="1" showErrorMessage="1" sqref="T36" xr:uid="{00000000-0002-0000-0100-000005000000}">
      <formula1>英語選択肢</formula1>
    </dataValidation>
  </dataValidations>
  <pageMargins left="0.78740157480314965" right="0.78740157480314965" top="0.6692913385826772" bottom="0.51181102362204722" header="0.27559055118110237" footer="0.27559055118110237"/>
  <pageSetup paperSize="9" scale="93" orientation="portrait" r:id="rId1"/>
  <headerFooter alignWithMargins="0">
    <oddHeader xml:space="preserve">&amp;R&amp;"Times New Roman,太字"&amp;20Form 1&amp;"Century,太字"
</oddHeader>
    <oddFooter>&amp;C&amp;"Times New Roman,太字"&amp;10(&amp;"ＭＳ Ｐ明朝,太字"博士後期課程　申請書&amp;"Times New Roman,太字" / Doctoral Program : Application Form)</oddFooter>
  </headerFooter>
  <rowBreaks count="1" manualBreakCount="1">
    <brk id="40"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43"/>
  <sheetViews>
    <sheetView showGridLines="0" showWhiteSpace="0" view="pageBreakPreview" zoomScaleNormal="100" zoomScaleSheetLayoutView="100" workbookViewId="0">
      <selection activeCell="AB8" sqref="AB8"/>
    </sheetView>
  </sheetViews>
  <sheetFormatPr defaultRowHeight="15" customHeight="1"/>
  <cols>
    <col min="1" max="1" width="2.5" style="1" customWidth="1"/>
    <col min="2" max="6" width="4.625" style="1" customWidth="1"/>
    <col min="7" max="12" width="3.625" style="1" customWidth="1"/>
    <col min="13" max="14" width="5" style="1" customWidth="1"/>
    <col min="15" max="15" width="3.625" style="1" customWidth="1"/>
    <col min="16" max="16" width="1.625" style="1" customWidth="1"/>
    <col min="17" max="17" width="4.875" style="1" customWidth="1"/>
    <col min="18" max="18" width="2.75" style="1" customWidth="1"/>
    <col min="19" max="20" width="3.625" style="1" customWidth="1"/>
    <col min="21" max="21" width="3" style="1" customWidth="1"/>
    <col min="22" max="22" width="3.625" style="1" customWidth="1"/>
    <col min="23" max="23" width="10.75" style="1" customWidth="1"/>
    <col min="24" max="24" width="1.25" style="1" customWidth="1"/>
    <col min="25" max="25" width="4.75" style="1" customWidth="1"/>
    <col min="26" max="26" width="4" style="1" customWidth="1"/>
    <col min="27" max="27" width="10.625" style="1" customWidth="1"/>
    <col min="28" max="16384" width="9" style="1"/>
  </cols>
  <sheetData>
    <row r="1" spans="1:28" s="2" customFormat="1" ht="15" customHeight="1">
      <c r="A1" s="494" t="str">
        <f>Form1!A1&amp;"年度"&amp;Form1!C1&amp;"入学・"&amp;IF(Form1!C1="4月",Form1!A1,Form1!A1+1)&amp;"年度"&amp;IF(Form1!C1="4月","10月","4月")&amp;" 入学 北九州市立大学大学院 国際環境工学研究科（博士後期課程)受験票"</f>
        <v>2021年度4月入学・2021年度10月 入学 北九州市立大学大学院 国際環境工学研究科（博士後期課程)受験票</v>
      </c>
      <c r="B1" s="494"/>
      <c r="C1" s="494"/>
      <c r="D1" s="494"/>
      <c r="E1" s="494"/>
      <c r="F1" s="494"/>
      <c r="G1" s="494"/>
      <c r="H1" s="494"/>
      <c r="I1" s="494"/>
      <c r="J1" s="494"/>
      <c r="K1" s="494"/>
      <c r="L1" s="494"/>
      <c r="M1" s="494"/>
      <c r="N1" s="494"/>
      <c r="O1" s="494"/>
      <c r="P1" s="494"/>
      <c r="Q1" s="494"/>
      <c r="R1" s="494"/>
      <c r="S1" s="494"/>
      <c r="T1" s="494"/>
      <c r="U1" s="494"/>
      <c r="V1" s="494"/>
      <c r="W1" s="494"/>
      <c r="X1" s="494"/>
      <c r="Y1" s="58"/>
      <c r="Z1" s="58"/>
    </row>
    <row r="2" spans="1:28" s="2" customFormat="1" ht="18" customHeight="1">
      <c r="A2" s="513" t="str">
        <f>Form1!A2</f>
        <v xml:space="preserve">April,2021 Enrollment or October,2021 Enrollment ：The University of Kitakyushu, </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B2" s="35"/>
    </row>
    <row r="3" spans="1:28" s="137" customFormat="1" ht="15.75" customHeight="1" thickBot="1">
      <c r="A3" s="408" t="s">
        <v>203</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B3" s="138"/>
    </row>
    <row r="4" spans="1:28" s="2" customFormat="1" ht="38.1" customHeight="1" thickBot="1">
      <c r="B4" s="504" t="s">
        <v>120</v>
      </c>
      <c r="C4" s="505"/>
      <c r="D4" s="505"/>
      <c r="E4" s="505"/>
      <c r="F4" s="506"/>
      <c r="G4" s="514" t="s">
        <v>109</v>
      </c>
      <c r="H4" s="515"/>
      <c r="I4" s="515"/>
      <c r="J4" s="515"/>
      <c r="K4" s="515"/>
      <c r="L4" s="515"/>
      <c r="M4" s="515"/>
      <c r="N4" s="515"/>
      <c r="O4" s="515"/>
      <c r="P4" s="515"/>
      <c r="Q4" s="516"/>
      <c r="R4" s="517" t="s">
        <v>126</v>
      </c>
      <c r="S4" s="501"/>
      <c r="T4" s="501"/>
      <c r="U4" s="502"/>
      <c r="V4" s="518" t="s">
        <v>114</v>
      </c>
      <c r="W4" s="519"/>
    </row>
    <row r="5" spans="1:28" s="2" customFormat="1" ht="30" customHeight="1">
      <c r="B5" s="507" t="s">
        <v>121</v>
      </c>
      <c r="C5" s="508"/>
      <c r="D5" s="508"/>
      <c r="E5" s="508"/>
      <c r="F5" s="509"/>
      <c r="G5" s="510" t="str">
        <f>IF(Form1!$D$10="","",Form1!$D$10)&amp;"　"&amp;IF(Form1!$M$10="","",Form1!$M$10)</f>
        <v>　</v>
      </c>
      <c r="H5" s="511"/>
      <c r="I5" s="511"/>
      <c r="J5" s="511"/>
      <c r="K5" s="511"/>
      <c r="L5" s="511"/>
      <c r="M5" s="511"/>
      <c r="N5" s="511"/>
      <c r="O5" s="511"/>
      <c r="P5" s="511"/>
      <c r="Q5" s="511"/>
      <c r="R5" s="511"/>
      <c r="S5" s="511"/>
      <c r="T5" s="511"/>
      <c r="U5" s="511"/>
      <c r="V5" s="511"/>
      <c r="W5" s="512"/>
    </row>
    <row r="6" spans="1:28" s="2" customFormat="1" ht="30" customHeight="1">
      <c r="B6" s="520" t="s">
        <v>122</v>
      </c>
      <c r="C6" s="521"/>
      <c r="D6" s="521"/>
      <c r="E6" s="521"/>
      <c r="F6" s="522"/>
      <c r="G6" s="560" t="s">
        <v>229</v>
      </c>
      <c r="H6" s="561"/>
      <c r="I6" s="561"/>
      <c r="J6" s="561"/>
      <c r="K6" s="561"/>
      <c r="L6" s="561"/>
      <c r="M6" s="562"/>
      <c r="N6" s="497" t="s">
        <v>125</v>
      </c>
      <c r="O6" s="498"/>
      <c r="P6" s="498"/>
      <c r="Q6" s="498"/>
      <c r="R6" s="499"/>
      <c r="S6" s="48" t="str">
        <f>Form1!R6</f>
        <v>□</v>
      </c>
      <c r="T6" s="503" t="s">
        <v>74</v>
      </c>
      <c r="U6" s="503"/>
      <c r="V6" s="48" t="str">
        <f>Form1!W6</f>
        <v>□</v>
      </c>
      <c r="W6" s="76" t="s">
        <v>75</v>
      </c>
    </row>
    <row r="7" spans="1:28" s="2" customFormat="1" ht="23.1" customHeight="1">
      <c r="B7" s="523" t="s">
        <v>123</v>
      </c>
      <c r="C7" s="524"/>
      <c r="D7" s="524"/>
      <c r="E7" s="524"/>
      <c r="F7" s="525"/>
      <c r="G7" s="583" t="str">
        <f>IF(Form1!$A$29="■",Form1!$B$29,IF(Form1!$A$33="■",Form1!$B$33,IF(Form1!$A$37="■",Form1!$B$37,"")))</f>
        <v/>
      </c>
      <c r="H7" s="584"/>
      <c r="I7" s="584"/>
      <c r="J7" s="584"/>
      <c r="K7" s="584"/>
      <c r="L7" s="584"/>
      <c r="M7" s="584"/>
      <c r="N7" s="584"/>
      <c r="O7" s="584"/>
      <c r="P7" s="584"/>
      <c r="Q7" s="584"/>
      <c r="R7" s="584"/>
      <c r="S7" s="584"/>
      <c r="T7" s="584"/>
      <c r="U7" s="584"/>
      <c r="V7" s="584"/>
      <c r="W7" s="585"/>
    </row>
    <row r="8" spans="1:28" s="2" customFormat="1" ht="23.1" customHeight="1">
      <c r="B8" s="526" t="s">
        <v>124</v>
      </c>
      <c r="C8" s="527"/>
      <c r="D8" s="527"/>
      <c r="E8" s="527"/>
      <c r="F8" s="528"/>
      <c r="G8" s="586" t="str">
        <f>IF(Form1!$B$30="■",Form1!C30,IF(Form1!$B$31="■",Form1!$C$31,IF(Form1!$B$32="■",Form1!$C$32,IF(Form1!$B$34="■",Form1!$C$34,IF(Form1!$B$35="■",Form1!$C$35,IF(Form1!$B$38="■",Form1!$C$38,IF(Form1!$B$39="■",Form1!$C$39,"")))))))</f>
        <v/>
      </c>
      <c r="H8" s="587"/>
      <c r="I8" s="587"/>
      <c r="J8" s="587"/>
      <c r="K8" s="587"/>
      <c r="L8" s="587"/>
      <c r="M8" s="587"/>
      <c r="N8" s="587"/>
      <c r="O8" s="587"/>
      <c r="P8" s="587"/>
      <c r="Q8" s="587"/>
      <c r="R8" s="587"/>
      <c r="S8" s="587"/>
      <c r="T8" s="587"/>
      <c r="U8" s="587"/>
      <c r="V8" s="587"/>
      <c r="W8" s="588"/>
    </row>
    <row r="9" spans="1:28" s="2" customFormat="1" ht="30" customHeight="1" thickBot="1">
      <c r="B9" s="500" t="s">
        <v>225</v>
      </c>
      <c r="C9" s="501"/>
      <c r="D9" s="501"/>
      <c r="E9" s="501"/>
      <c r="F9" s="502"/>
      <c r="G9" s="223"/>
      <c r="H9" s="224"/>
      <c r="I9" s="36" t="str">
        <f>Form1!N36</f>
        <v>□</v>
      </c>
      <c r="J9" s="589" t="s">
        <v>72</v>
      </c>
      <c r="K9" s="589"/>
      <c r="L9" s="589"/>
      <c r="M9" s="224"/>
      <c r="N9" s="222"/>
      <c r="O9" s="36" t="str">
        <f>Form1!T36</f>
        <v>□</v>
      </c>
      <c r="P9" s="589" t="s">
        <v>73</v>
      </c>
      <c r="Q9" s="589"/>
      <c r="R9" s="589"/>
      <c r="S9" s="495" t="s">
        <v>202</v>
      </c>
      <c r="T9" s="495"/>
      <c r="U9" s="495"/>
      <c r="V9" s="495"/>
      <c r="W9" s="496"/>
    </row>
    <row r="10" spans="1:28" s="2" customFormat="1" ht="8.25" customHeight="1">
      <c r="B10" s="95"/>
      <c r="C10" s="95"/>
      <c r="D10" s="95"/>
      <c r="E10" s="95"/>
      <c r="F10" s="95"/>
      <c r="G10" s="25"/>
      <c r="H10" s="25"/>
      <c r="I10" s="96"/>
      <c r="J10" s="57"/>
      <c r="K10" s="57"/>
      <c r="L10" s="57"/>
      <c r="M10" s="57"/>
      <c r="N10" s="57"/>
      <c r="O10" s="25"/>
      <c r="P10" s="97"/>
      <c r="Q10" s="97"/>
      <c r="R10" s="96"/>
      <c r="S10" s="57"/>
      <c r="T10" s="94"/>
      <c r="U10" s="94"/>
      <c r="V10" s="94"/>
      <c r="W10" s="94"/>
    </row>
    <row r="11" spans="1:28" s="12" customFormat="1" ht="15" customHeight="1">
      <c r="B11" s="539" t="s">
        <v>127</v>
      </c>
      <c r="C11" s="540"/>
      <c r="D11" s="540"/>
      <c r="E11" s="540"/>
      <c r="F11" s="541"/>
      <c r="G11" s="590">
        <v>44171</v>
      </c>
      <c r="H11" s="591"/>
      <c r="I11" s="591"/>
      <c r="J11" s="591"/>
      <c r="K11" s="591"/>
      <c r="L11" s="591"/>
      <c r="M11" s="591"/>
      <c r="N11" s="592"/>
      <c r="O11" s="532" t="s">
        <v>223</v>
      </c>
      <c r="P11" s="533"/>
      <c r="Q11" s="533"/>
      <c r="R11" s="533"/>
      <c r="S11" s="533"/>
      <c r="T11" s="533"/>
      <c r="U11" s="533"/>
      <c r="V11" s="533"/>
      <c r="W11" s="534"/>
    </row>
    <row r="12" spans="1:28" s="12" customFormat="1" ht="15" customHeight="1">
      <c r="B12" s="542"/>
      <c r="C12" s="543"/>
      <c r="D12" s="543"/>
      <c r="E12" s="543"/>
      <c r="F12" s="544"/>
      <c r="G12" s="572" t="str">
        <f>TEXT(G11,"mmmm d ([$-409]aaa), yyyy")</f>
        <v>December 6 (Sun), 2020</v>
      </c>
      <c r="H12" s="573"/>
      <c r="I12" s="573"/>
      <c r="J12" s="573"/>
      <c r="K12" s="573"/>
      <c r="L12" s="573"/>
      <c r="M12" s="573"/>
      <c r="N12" s="574"/>
      <c r="O12" s="535"/>
      <c r="P12" s="535"/>
      <c r="Q12" s="535"/>
      <c r="R12" s="535"/>
      <c r="S12" s="535"/>
      <c r="T12" s="535"/>
      <c r="U12" s="535"/>
      <c r="V12" s="535"/>
      <c r="W12" s="536"/>
    </row>
    <row r="13" spans="1:28" s="12" customFormat="1" ht="24.95" customHeight="1">
      <c r="B13" s="577" t="s">
        <v>128</v>
      </c>
      <c r="C13" s="578"/>
      <c r="D13" s="578"/>
      <c r="E13" s="578"/>
      <c r="F13" s="579"/>
      <c r="G13" s="593" t="s">
        <v>115</v>
      </c>
      <c r="H13" s="594"/>
      <c r="I13" s="139"/>
      <c r="J13" s="144"/>
      <c r="K13" s="145" t="s">
        <v>119</v>
      </c>
      <c r="L13" s="139"/>
      <c r="M13" s="143"/>
      <c r="N13" s="141" t="s">
        <v>117</v>
      </c>
      <c r="O13" s="535"/>
      <c r="P13" s="535"/>
      <c r="Q13" s="535"/>
      <c r="R13" s="535"/>
      <c r="S13" s="535"/>
      <c r="T13" s="535"/>
      <c r="U13" s="535"/>
      <c r="V13" s="535"/>
      <c r="W13" s="536"/>
    </row>
    <row r="14" spans="1:28" s="12" customFormat="1" ht="24.95" customHeight="1">
      <c r="B14" s="580" t="s">
        <v>129</v>
      </c>
      <c r="C14" s="581"/>
      <c r="D14" s="581"/>
      <c r="E14" s="581"/>
      <c r="F14" s="582"/>
      <c r="G14" s="575" t="s">
        <v>116</v>
      </c>
      <c r="H14" s="576"/>
      <c r="I14" s="140"/>
      <c r="J14" s="142"/>
      <c r="K14" s="146" t="s">
        <v>119</v>
      </c>
      <c r="L14" s="140"/>
      <c r="M14" s="142"/>
      <c r="N14" s="147" t="s">
        <v>118</v>
      </c>
      <c r="O14" s="537"/>
      <c r="P14" s="537"/>
      <c r="Q14" s="537"/>
      <c r="R14" s="537"/>
      <c r="S14" s="537"/>
      <c r="T14" s="537"/>
      <c r="U14" s="537"/>
      <c r="V14" s="537"/>
      <c r="W14" s="538"/>
    </row>
    <row r="15" spans="1:28" s="12" customFormat="1" ht="30" customHeight="1">
      <c r="B15" s="565" t="s">
        <v>130</v>
      </c>
      <c r="C15" s="566"/>
      <c r="D15" s="566"/>
      <c r="E15" s="566"/>
      <c r="F15" s="567"/>
      <c r="G15" s="568" t="s">
        <v>224</v>
      </c>
      <c r="H15" s="569"/>
      <c r="I15" s="569"/>
      <c r="J15" s="569"/>
      <c r="K15" s="569"/>
      <c r="L15" s="569"/>
      <c r="M15" s="569"/>
      <c r="N15" s="569"/>
      <c r="O15" s="569"/>
      <c r="P15" s="569"/>
      <c r="Q15" s="569"/>
      <c r="R15" s="569"/>
      <c r="S15" s="569"/>
      <c r="T15" s="569"/>
      <c r="U15" s="569"/>
      <c r="V15" s="569"/>
      <c r="W15" s="570"/>
    </row>
    <row r="16" spans="1:28" s="2" customFormat="1" ht="15" customHeight="1">
      <c r="B16" s="107"/>
      <c r="C16" s="108"/>
      <c r="D16" s="109"/>
      <c r="E16" s="20"/>
      <c r="F16" s="21"/>
      <c r="G16" s="21"/>
      <c r="H16" s="21"/>
      <c r="I16" s="21"/>
      <c r="J16" s="21"/>
      <c r="K16" s="21"/>
      <c r="L16" s="21"/>
      <c r="M16" s="21"/>
      <c r="N16" s="21"/>
      <c r="O16" s="21"/>
      <c r="P16" s="21"/>
      <c r="Q16" s="19"/>
      <c r="R16" s="19"/>
      <c r="S16" s="19"/>
      <c r="T16" s="19"/>
      <c r="U16" s="19"/>
      <c r="V16" s="19"/>
      <c r="W16" s="19"/>
    </row>
    <row r="17" spans="1:24" s="2" customFormat="1" ht="15" customHeight="1">
      <c r="B17" s="81" t="s">
        <v>77</v>
      </c>
      <c r="C17" s="82" t="s">
        <v>78</v>
      </c>
      <c r="D17" s="20"/>
      <c r="E17" s="20"/>
      <c r="F17" s="21"/>
      <c r="G17" s="21"/>
      <c r="H17" s="21"/>
      <c r="I17" s="21"/>
      <c r="J17" s="21"/>
      <c r="K17" s="21"/>
      <c r="L17" s="21"/>
      <c r="M17" s="21"/>
      <c r="N17" s="21"/>
      <c r="O17" s="21"/>
      <c r="P17" s="21"/>
      <c r="Q17" s="19"/>
      <c r="R17" s="19"/>
      <c r="S17" s="19"/>
      <c r="T17" s="19"/>
      <c r="U17" s="19"/>
      <c r="V17" s="19"/>
      <c r="W17" s="19"/>
    </row>
    <row r="18" spans="1:24" s="2" customFormat="1" ht="15" customHeight="1">
      <c r="B18" s="29"/>
      <c r="C18" s="80" t="s">
        <v>8</v>
      </c>
      <c r="D18" s="30"/>
      <c r="E18" s="30"/>
      <c r="F18" s="30"/>
      <c r="G18" s="30"/>
      <c r="H18" s="30"/>
      <c r="I18" s="30"/>
      <c r="J18" s="30"/>
      <c r="K18" s="30"/>
      <c r="L18" s="30"/>
      <c r="M18" s="30"/>
      <c r="N18" s="30"/>
      <c r="O18" s="30"/>
      <c r="P18" s="30"/>
      <c r="Q18" s="30"/>
      <c r="R18" s="28"/>
      <c r="S18" s="28"/>
      <c r="T18" s="23"/>
      <c r="U18" s="24"/>
      <c r="V18" s="24"/>
      <c r="W18" s="19"/>
    </row>
    <row r="19" spans="1:24" s="2" customFormat="1" ht="19.5" customHeight="1">
      <c r="B19" s="85" t="s">
        <v>79</v>
      </c>
      <c r="C19" s="83"/>
      <c r="D19" s="83"/>
      <c r="E19" s="83"/>
      <c r="F19" s="77"/>
      <c r="G19" s="78"/>
      <c r="H19" s="78"/>
      <c r="I19" s="78"/>
      <c r="J19" s="78"/>
      <c r="K19" s="78"/>
      <c r="L19" s="78"/>
      <c r="M19" s="78"/>
      <c r="N19" s="78"/>
      <c r="O19" s="78"/>
      <c r="P19" s="78"/>
      <c r="Q19" s="78"/>
      <c r="R19" s="78"/>
      <c r="S19" s="78"/>
      <c r="T19" s="78"/>
      <c r="U19" s="78"/>
      <c r="V19" s="47"/>
      <c r="W19" s="22"/>
    </row>
    <row r="20" spans="1:24" s="2" customFormat="1" ht="12.75" customHeight="1">
      <c r="B20" s="79" t="s">
        <v>5</v>
      </c>
      <c r="C20" s="84" t="s">
        <v>213</v>
      </c>
      <c r="D20" s="69"/>
      <c r="E20" s="69"/>
      <c r="V20" s="24"/>
    </row>
    <row r="21" spans="1:24" s="2" customFormat="1" ht="30" customHeight="1">
      <c r="B21" s="27"/>
      <c r="C21" s="571" t="s">
        <v>214</v>
      </c>
      <c r="D21" s="571"/>
      <c r="E21" s="571"/>
      <c r="F21" s="571"/>
      <c r="G21" s="571"/>
      <c r="H21" s="571"/>
      <c r="I21" s="571"/>
      <c r="J21" s="571"/>
      <c r="K21" s="571"/>
      <c r="L21" s="571"/>
      <c r="M21" s="571"/>
      <c r="N21" s="571"/>
      <c r="O21" s="571"/>
      <c r="P21" s="571"/>
      <c r="Q21" s="571"/>
      <c r="R21" s="571"/>
      <c r="S21" s="571"/>
      <c r="T21" s="571"/>
      <c r="U21" s="571"/>
      <c r="V21" s="571"/>
      <c r="W21" s="571"/>
      <c r="X21" s="571"/>
    </row>
    <row r="22" spans="1:24" s="11" customFormat="1" ht="15" customHeight="1">
      <c r="A22" s="110"/>
      <c r="B22" s="110"/>
      <c r="C22" s="110"/>
      <c r="D22" s="110"/>
      <c r="E22" s="110"/>
      <c r="F22" s="110"/>
      <c r="G22" s="110"/>
      <c r="H22" s="110"/>
      <c r="I22" s="110"/>
      <c r="J22" s="132"/>
      <c r="K22" s="111"/>
      <c r="L22" s="132"/>
      <c r="M22" s="132"/>
      <c r="N22" s="132"/>
      <c r="O22" s="110"/>
      <c r="P22" s="110"/>
      <c r="Q22" s="110"/>
      <c r="R22" s="110"/>
      <c r="S22" s="110"/>
      <c r="T22" s="110"/>
      <c r="U22" s="554" t="s">
        <v>80</v>
      </c>
      <c r="V22" s="554"/>
      <c r="W22" s="554"/>
      <c r="X22" s="554"/>
    </row>
    <row r="23" spans="1:24" s="11" customFormat="1" ht="15" customHeight="1">
      <c r="I23" s="112"/>
      <c r="J23" s="112"/>
      <c r="K23" s="113"/>
      <c r="L23" s="86"/>
      <c r="M23" s="86"/>
      <c r="N23" s="86"/>
      <c r="U23" s="555"/>
      <c r="V23" s="555"/>
      <c r="W23" s="555"/>
      <c r="X23" s="555"/>
    </row>
    <row r="24" spans="1:24" s="11" customFormat="1" ht="15" customHeight="1">
      <c r="B24" s="148" t="s">
        <v>134</v>
      </c>
      <c r="C24" s="149"/>
      <c r="I24" s="112"/>
      <c r="J24" s="114"/>
      <c r="K24" s="134"/>
      <c r="L24" s="152"/>
      <c r="M24" s="86"/>
      <c r="N24" s="11" t="s">
        <v>133</v>
      </c>
      <c r="T24" s="114"/>
      <c r="U24" s="114"/>
      <c r="V24" s="114"/>
      <c r="W24" s="114"/>
    </row>
    <row r="25" spans="1:24" s="11" customFormat="1" ht="33" customHeight="1">
      <c r="A25" s="117"/>
      <c r="B25" s="563" t="s">
        <v>135</v>
      </c>
      <c r="C25" s="563"/>
      <c r="D25" s="563"/>
      <c r="E25" s="563"/>
      <c r="F25" s="563"/>
      <c r="G25" s="563"/>
      <c r="H25" s="563"/>
      <c r="I25" s="563"/>
      <c r="J25" s="564"/>
      <c r="K25" s="153"/>
      <c r="L25" s="154"/>
      <c r="M25" s="133"/>
      <c r="N25" s="556" t="s">
        <v>131</v>
      </c>
      <c r="O25" s="524"/>
      <c r="P25" s="525"/>
      <c r="Q25" s="548" t="str">
        <f>IF(G7="","",G7)</f>
        <v/>
      </c>
      <c r="R25" s="549"/>
      <c r="S25" s="549"/>
      <c r="T25" s="549"/>
      <c r="U25" s="549"/>
      <c r="V25" s="549"/>
      <c r="W25" s="550"/>
    </row>
    <row r="26" spans="1:24" s="11" customFormat="1" ht="33" customHeight="1">
      <c r="B26" s="563" t="s">
        <v>136</v>
      </c>
      <c r="C26" s="563"/>
      <c r="D26" s="563"/>
      <c r="E26" s="563"/>
      <c r="F26" s="563"/>
      <c r="G26" s="563"/>
      <c r="H26" s="563"/>
      <c r="I26" s="563"/>
      <c r="J26" s="564"/>
      <c r="K26" s="153"/>
      <c r="L26" s="154"/>
      <c r="M26" s="133"/>
      <c r="N26" s="557" t="s">
        <v>132</v>
      </c>
      <c r="O26" s="558"/>
      <c r="P26" s="559"/>
      <c r="Q26" s="551" t="str">
        <f>IF(G8="","",G8)</f>
        <v/>
      </c>
      <c r="R26" s="552"/>
      <c r="S26" s="552"/>
      <c r="T26" s="552"/>
      <c r="U26" s="552"/>
      <c r="V26" s="552"/>
      <c r="W26" s="553"/>
    </row>
    <row r="27" spans="1:24" s="11" customFormat="1" ht="15" customHeight="1">
      <c r="B27" s="156" t="s">
        <v>137</v>
      </c>
      <c r="C27" s="151"/>
      <c r="D27" s="131"/>
      <c r="E27" s="131"/>
      <c r="F27" s="131"/>
      <c r="G27" s="131"/>
      <c r="H27" s="131"/>
      <c r="I27" s="131"/>
      <c r="J27" s="131"/>
      <c r="K27" s="153"/>
      <c r="L27" s="154"/>
      <c r="M27" s="133"/>
      <c r="N27" s="119"/>
      <c r="T27" s="117"/>
      <c r="U27" s="117"/>
      <c r="V27" s="117"/>
      <c r="W27" s="120"/>
    </row>
    <row r="28" spans="1:24" s="11" customFormat="1" ht="15" customHeight="1">
      <c r="B28" s="150" t="s">
        <v>138</v>
      </c>
      <c r="C28" s="151"/>
      <c r="D28" s="131"/>
      <c r="E28" s="131"/>
      <c r="F28" s="131"/>
      <c r="G28" s="131"/>
      <c r="H28" s="131"/>
      <c r="I28" s="131"/>
      <c r="J28" s="131"/>
      <c r="K28" s="153"/>
      <c r="L28" s="154"/>
      <c r="M28" s="133"/>
      <c r="N28" s="119"/>
      <c r="T28" s="117"/>
      <c r="U28" s="117"/>
      <c r="V28" s="117"/>
      <c r="W28" s="120"/>
    </row>
    <row r="29" spans="1:24" s="11" customFormat="1" ht="15" customHeight="1">
      <c r="B29" s="131"/>
      <c r="C29" s="131"/>
      <c r="D29" s="131"/>
      <c r="E29" s="131"/>
      <c r="F29" s="131"/>
      <c r="G29" s="131"/>
      <c r="H29" s="131"/>
      <c r="I29" s="131"/>
      <c r="J29" s="131"/>
      <c r="K29" s="153"/>
      <c r="L29" s="154"/>
      <c r="M29" s="133"/>
      <c r="N29" s="119"/>
      <c r="T29" s="117"/>
      <c r="U29" s="117"/>
      <c r="V29" s="117"/>
      <c r="W29" s="120"/>
    </row>
    <row r="30" spans="1:24" s="11" customFormat="1" ht="15" customHeight="1">
      <c r="B30" s="530" t="s">
        <v>139</v>
      </c>
      <c r="C30" s="530"/>
      <c r="D30" s="530"/>
      <c r="E30" s="530"/>
      <c r="F30" s="530"/>
      <c r="G30" s="530"/>
      <c r="H30" s="530"/>
      <c r="I30" s="530"/>
      <c r="J30" s="531"/>
      <c r="K30" s="153"/>
      <c r="L30" s="154"/>
      <c r="M30" s="133"/>
      <c r="N30" s="119"/>
      <c r="T30" s="117"/>
      <c r="U30" s="117"/>
      <c r="V30" s="117"/>
      <c r="W30" s="120"/>
    </row>
    <row r="31" spans="1:24" s="11" customFormat="1" ht="15" customHeight="1">
      <c r="B31" s="150" t="s">
        <v>140</v>
      </c>
      <c r="C31" s="131"/>
      <c r="D31" s="131"/>
      <c r="E31" s="131"/>
      <c r="F31" s="131"/>
      <c r="G31" s="131"/>
      <c r="H31" s="131"/>
      <c r="I31" s="131"/>
      <c r="J31" s="131"/>
      <c r="K31" s="153"/>
      <c r="L31" s="154"/>
      <c r="M31" s="133"/>
      <c r="N31" s="119"/>
      <c r="T31" s="117"/>
      <c r="U31" s="117"/>
      <c r="V31" s="117"/>
      <c r="W31" s="120"/>
    </row>
    <row r="32" spans="1:24" s="11" customFormat="1" ht="15" customHeight="1">
      <c r="B32" s="150" t="s">
        <v>141</v>
      </c>
      <c r="C32" s="131"/>
      <c r="D32" s="131"/>
      <c r="E32" s="131"/>
      <c r="F32" s="131"/>
      <c r="G32" s="131"/>
      <c r="H32" s="131"/>
      <c r="I32" s="131"/>
      <c r="J32" s="131"/>
      <c r="K32" s="153"/>
      <c r="L32" s="154"/>
      <c r="M32" s="133"/>
      <c r="N32" s="119"/>
      <c r="T32" s="117"/>
      <c r="U32" s="117"/>
      <c r="V32" s="117"/>
      <c r="W32" s="120"/>
    </row>
    <row r="33" spans="1:23" s="11" customFormat="1" ht="15" customHeight="1">
      <c r="B33" s="131"/>
      <c r="C33" s="131"/>
      <c r="D33" s="131"/>
      <c r="E33" s="131"/>
      <c r="F33" s="131"/>
      <c r="G33" s="131"/>
      <c r="H33" s="131"/>
      <c r="I33" s="131"/>
      <c r="J33" s="131"/>
      <c r="K33" s="153"/>
      <c r="L33" s="154"/>
      <c r="M33" s="133"/>
      <c r="N33" s="119"/>
      <c r="T33" s="117"/>
      <c r="U33" s="117"/>
      <c r="V33" s="117"/>
      <c r="W33" s="120"/>
    </row>
    <row r="34" spans="1:23" s="11" customFormat="1" ht="15" customHeight="1">
      <c r="B34" s="131"/>
      <c r="C34" s="131"/>
      <c r="D34" s="131"/>
      <c r="E34" s="131"/>
      <c r="F34" s="131"/>
      <c r="G34" s="131"/>
      <c r="H34" s="131"/>
      <c r="I34" s="131"/>
      <c r="J34" s="131"/>
      <c r="K34" s="153"/>
      <c r="L34" s="154"/>
      <c r="M34" s="133"/>
      <c r="N34" s="119"/>
      <c r="Q34" s="12"/>
      <c r="R34" s="12"/>
      <c r="S34" s="116"/>
      <c r="T34" s="117"/>
      <c r="U34" s="117"/>
      <c r="V34" s="117"/>
      <c r="W34" s="120"/>
    </row>
    <row r="35" spans="1:23" s="11" customFormat="1" ht="10.5" customHeight="1">
      <c r="B35" s="131"/>
      <c r="C35" s="131"/>
      <c r="D35" s="131"/>
      <c r="E35" s="131"/>
      <c r="F35" s="131"/>
      <c r="G35" s="131"/>
      <c r="H35" s="131"/>
      <c r="I35" s="131"/>
      <c r="J35" s="131"/>
      <c r="K35" s="153"/>
      <c r="L35" s="154"/>
      <c r="M35" s="133"/>
      <c r="N35" s="119"/>
      <c r="Q35" s="12"/>
      <c r="R35" s="12"/>
      <c r="S35" s="116"/>
      <c r="T35" s="117"/>
      <c r="U35" s="117"/>
      <c r="V35" s="117"/>
      <c r="W35" s="120"/>
    </row>
    <row r="36" spans="1:23" s="11" customFormat="1" ht="10.5" customHeight="1">
      <c r="B36" s="117"/>
      <c r="C36" s="117"/>
      <c r="D36" s="117"/>
      <c r="E36" s="117"/>
      <c r="F36" s="117"/>
      <c r="G36" s="117"/>
      <c r="H36" s="117"/>
      <c r="I36" s="117"/>
      <c r="J36" s="117"/>
      <c r="K36" s="118"/>
      <c r="L36" s="133"/>
      <c r="M36" s="133"/>
      <c r="N36" s="119"/>
      <c r="Q36" s="12"/>
      <c r="R36" s="12"/>
      <c r="S36" s="116"/>
      <c r="T36" s="117"/>
      <c r="U36" s="117"/>
      <c r="V36" s="117"/>
      <c r="W36" s="120"/>
    </row>
    <row r="37" spans="1:23" s="11" customFormat="1" ht="16.5" customHeight="1">
      <c r="A37" s="121"/>
      <c r="B37" s="117"/>
      <c r="C37" s="117"/>
      <c r="D37" s="117"/>
      <c r="E37" s="117"/>
      <c r="F37" s="117"/>
      <c r="G37" s="117"/>
      <c r="H37" s="117"/>
      <c r="I37" s="117"/>
      <c r="J37" s="117"/>
      <c r="K37" s="118"/>
      <c r="L37" s="133"/>
      <c r="M37" s="133"/>
      <c r="N37" s="119"/>
      <c r="Q37" s="12"/>
      <c r="R37" s="12"/>
      <c r="S37" s="116"/>
      <c r="T37" s="117"/>
      <c r="U37" s="117"/>
      <c r="V37" s="117"/>
      <c r="W37" s="120"/>
    </row>
    <row r="38" spans="1:23" s="11" customFormat="1" ht="12" customHeight="1">
      <c r="A38" s="47"/>
      <c r="B38" s="47"/>
      <c r="C38" s="47"/>
      <c r="D38" s="47"/>
      <c r="E38" s="47"/>
      <c r="F38" s="47"/>
      <c r="G38" s="47"/>
      <c r="H38" s="47"/>
      <c r="I38" s="47"/>
      <c r="J38" s="47"/>
      <c r="K38" s="135"/>
      <c r="L38" s="155"/>
      <c r="M38" s="133"/>
      <c r="N38" s="119"/>
      <c r="Q38" s="12"/>
      <c r="R38" s="12"/>
      <c r="S38" s="116"/>
      <c r="T38" s="117"/>
      <c r="U38" s="117"/>
      <c r="V38" s="117"/>
      <c r="W38" s="120"/>
    </row>
    <row r="39" spans="1:23" s="11" customFormat="1" ht="18" customHeight="1">
      <c r="C39" s="117"/>
      <c r="D39" s="117"/>
      <c r="E39" s="117"/>
      <c r="F39" s="117"/>
      <c r="G39" s="117"/>
      <c r="H39" s="117"/>
      <c r="I39" s="117"/>
      <c r="J39" s="117"/>
      <c r="K39" s="118"/>
      <c r="L39" s="133"/>
      <c r="M39" s="133"/>
      <c r="N39" s="119"/>
      <c r="O39" s="122"/>
      <c r="Q39" s="529" t="str">
        <f>IF(Form1!$D$10="","",Form1!$D$10)&amp;"　"&amp;IF(Form1!$M$10="","",Form1!$M$10)</f>
        <v>　</v>
      </c>
      <c r="R39" s="529"/>
      <c r="S39" s="529"/>
      <c r="T39" s="529"/>
      <c r="U39" s="529"/>
      <c r="V39" s="529"/>
      <c r="W39" s="120"/>
    </row>
    <row r="40" spans="1:23" s="11" customFormat="1" ht="15" customHeight="1">
      <c r="B40" s="117"/>
      <c r="C40" s="117"/>
      <c r="D40" s="117"/>
      <c r="E40" s="117"/>
      <c r="F40" s="117"/>
      <c r="G40" s="117"/>
      <c r="H40" s="117"/>
      <c r="I40" s="117"/>
      <c r="J40" s="117"/>
      <c r="K40" s="118"/>
      <c r="L40" s="133"/>
      <c r="M40" s="133"/>
      <c r="N40" s="119"/>
      <c r="O40" s="123"/>
      <c r="P40" s="12"/>
      <c r="Q40" s="529"/>
      <c r="R40" s="529"/>
      <c r="S40" s="529"/>
      <c r="T40" s="529"/>
      <c r="U40" s="529"/>
      <c r="V40" s="529"/>
      <c r="W40" s="120"/>
    </row>
    <row r="41" spans="1:23" s="11" customFormat="1" ht="15" customHeight="1">
      <c r="B41" s="124"/>
      <c r="C41" s="124"/>
      <c r="D41" s="124"/>
      <c r="K41" s="115"/>
      <c r="L41" s="136"/>
      <c r="M41" s="97"/>
      <c r="N41" s="125"/>
      <c r="O41" s="124"/>
      <c r="Q41" s="126"/>
      <c r="R41" s="126"/>
      <c r="S41" s="126"/>
      <c r="T41" s="126"/>
      <c r="U41" s="126"/>
      <c r="V41" s="126"/>
      <c r="W41" s="127"/>
    </row>
    <row r="42" spans="1:23" s="11" customFormat="1" ht="33" customHeight="1" thickBot="1">
      <c r="C42" s="124"/>
      <c r="D42" s="124"/>
      <c r="K42" s="115"/>
      <c r="L42" s="136"/>
      <c r="M42" s="97"/>
      <c r="N42" s="545" t="s">
        <v>142</v>
      </c>
      <c r="O42" s="546"/>
      <c r="P42" s="546"/>
      <c r="Q42" s="547"/>
      <c r="R42" s="158" t="s">
        <v>114</v>
      </c>
      <c r="S42" s="157"/>
      <c r="T42" s="128"/>
      <c r="U42" s="128"/>
      <c r="V42" s="128"/>
      <c r="W42" s="129"/>
    </row>
    <row r="43" spans="1:23" s="11" customFormat="1" ht="15" customHeight="1" thickTop="1">
      <c r="B43" s="124"/>
      <c r="C43" s="124"/>
      <c r="D43" s="124"/>
      <c r="K43" s="115"/>
      <c r="L43" s="136"/>
      <c r="M43" s="97"/>
      <c r="N43" s="124"/>
      <c r="P43" s="130"/>
    </row>
  </sheetData>
  <sheetProtection algorithmName="SHA-512" hashValue="BMNTEA5CMsj5gWQSShAuQq3GEQjrYpGgWrUknxqYhfRSD6nn6n9b+DHTmhqBg7p3fsddXzglXpq/LPQV5EqW8g==" saltValue="peLl3gXZa1LvpEA2Nn+cjA==" spinCount="100000" sheet="1" formatCells="0" selectLockedCells="1"/>
  <protectedRanges>
    <protectedRange sqref="G5:W5 K6 V6 H8:M8 S6 P8:W8 O9 R10 G6:G8 I9:I10 I13:I14" name="範囲1"/>
    <protectedRange sqref="I12" name="範囲1_1"/>
    <protectedRange sqref="I11" name="範囲1_2"/>
    <protectedRange sqref="R11 R13:R14" name="範囲1_3"/>
    <protectedRange sqref="R12" name="範囲1_1_1"/>
    <protectedRange sqref="I15 R15" name="範囲1_4"/>
  </protectedRanges>
  <mergeCells count="42">
    <mergeCell ref="G6:M6"/>
    <mergeCell ref="B25:J25"/>
    <mergeCell ref="B26:J26"/>
    <mergeCell ref="B15:F15"/>
    <mergeCell ref="G15:W15"/>
    <mergeCell ref="C21:X21"/>
    <mergeCell ref="G12:N12"/>
    <mergeCell ref="G14:H14"/>
    <mergeCell ref="B13:F13"/>
    <mergeCell ref="B14:F14"/>
    <mergeCell ref="G7:W7"/>
    <mergeCell ref="G8:W8"/>
    <mergeCell ref="J9:L9"/>
    <mergeCell ref="P9:R9"/>
    <mergeCell ref="G11:N11"/>
    <mergeCell ref="G13:H13"/>
    <mergeCell ref="Q39:V40"/>
    <mergeCell ref="B30:J30"/>
    <mergeCell ref="O11:W14"/>
    <mergeCell ref="B11:F12"/>
    <mergeCell ref="N42:Q42"/>
    <mergeCell ref="Q25:W25"/>
    <mergeCell ref="Q26:W26"/>
    <mergeCell ref="U22:X23"/>
    <mergeCell ref="N25:P25"/>
    <mergeCell ref="N26:P26"/>
    <mergeCell ref="A1:X1"/>
    <mergeCell ref="S9:W9"/>
    <mergeCell ref="N6:R6"/>
    <mergeCell ref="B9:F9"/>
    <mergeCell ref="T6:U6"/>
    <mergeCell ref="B4:F4"/>
    <mergeCell ref="B5:F5"/>
    <mergeCell ref="G5:W5"/>
    <mergeCell ref="A2:Z2"/>
    <mergeCell ref="A3:Z3"/>
    <mergeCell ref="G4:Q4"/>
    <mergeCell ref="R4:U4"/>
    <mergeCell ref="V4:W4"/>
    <mergeCell ref="B6:F6"/>
    <mergeCell ref="B7:F7"/>
    <mergeCell ref="B8:F8"/>
  </mergeCells>
  <phoneticPr fontId="1"/>
  <pageMargins left="0.78740157480314965" right="0.59055118110236227" top="0.6692913385826772" bottom="0.51181102362204722" header="0.27559055118110237" footer="0.27559055118110237"/>
  <pageSetup paperSize="9" scale="93" orientation="portrait" r:id="rId1"/>
  <headerFooter alignWithMargins="0">
    <oddHeader>&amp;R&amp;"Times New Roman,太字"&amp;20Form 2</oddHeader>
    <oddFooter>&amp;C&amp;"Times New Roman,太字"&amp;10(&amp;"ＭＳ Ｐ明朝,太字"博士後期課程　受験票および写真票　&amp;"Times New Roman,太字"Doctoral Program : Test Admission Card and Photo Card)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A46"/>
  <sheetViews>
    <sheetView showGridLines="0" view="pageBreakPreview" zoomScale="85" zoomScaleNormal="100" zoomScaleSheetLayoutView="85" workbookViewId="0">
      <selection activeCell="P45" sqref="P45:Y45"/>
    </sheetView>
  </sheetViews>
  <sheetFormatPr defaultRowHeight="15" customHeight="1"/>
  <cols>
    <col min="1" max="3" width="3.625" style="11" customWidth="1"/>
    <col min="4" max="4" width="5.875" style="11" bestFit="1" customWidth="1"/>
    <col min="5" max="5" width="2.125" style="11" bestFit="1" customWidth="1"/>
    <col min="6" max="9" width="3.125" style="11" customWidth="1"/>
    <col min="10" max="12" width="3.625" style="11" customWidth="1"/>
    <col min="13" max="13" width="3.25" style="11" customWidth="1"/>
    <col min="14" max="14" width="4.875" style="11" customWidth="1"/>
    <col min="15" max="16" width="3.625" style="11" customWidth="1"/>
    <col min="17" max="17" width="4.875" style="11" customWidth="1"/>
    <col min="18" max="18" width="2.75" style="11" customWidth="1"/>
    <col min="19" max="22" width="3.625" style="11" customWidth="1"/>
    <col min="23" max="23" width="4.375" style="11" customWidth="1"/>
    <col min="24" max="24" width="3.625" style="11" customWidth="1"/>
    <col min="25" max="25" width="3" style="11" customWidth="1"/>
    <col min="26" max="26" width="10.625" style="11" customWidth="1"/>
    <col min="27" max="16384" width="9" style="11"/>
  </cols>
  <sheetData>
    <row r="1" spans="1:27" s="2" customFormat="1" ht="17.100000000000001" customHeight="1">
      <c r="A1" s="616" t="str">
        <f>Form1!A1&amp;"年度"&amp;Form1!C1&amp;"入学・"&amp;IF(Form1!C1="4月",Form1!A1,Form1!A1+1)&amp;"年度"&amp;IF(Form1!C1="4月","10月","4月")&amp;"入学 北九州市立大学大学院 国際環境工学研究科（博士後期課程)宛名カード"</f>
        <v>2021年度4月入学・2021年度10月入学 北九州市立大学大学院 国際環境工学研究科（博士後期課程)宛名カード</v>
      </c>
      <c r="B1" s="616"/>
      <c r="C1" s="616"/>
      <c r="D1" s="616"/>
      <c r="E1" s="616"/>
      <c r="F1" s="616"/>
      <c r="G1" s="616"/>
      <c r="H1" s="616"/>
      <c r="I1" s="616"/>
      <c r="J1" s="616"/>
      <c r="K1" s="616"/>
      <c r="L1" s="616"/>
      <c r="M1" s="616"/>
      <c r="N1" s="616"/>
      <c r="O1" s="616"/>
      <c r="P1" s="616"/>
      <c r="Q1" s="616"/>
      <c r="R1" s="616"/>
      <c r="S1" s="616"/>
      <c r="T1" s="616"/>
      <c r="U1" s="616"/>
      <c r="V1" s="616"/>
      <c r="W1" s="616"/>
      <c r="X1" s="616"/>
      <c r="Y1" s="616"/>
      <c r="Z1" s="11"/>
      <c r="AA1" s="11"/>
    </row>
    <row r="2" spans="1:27" s="2" customFormat="1" ht="17.100000000000001" customHeight="1">
      <c r="A2" s="615" t="str">
        <f>Form1!A2</f>
        <v xml:space="preserve">April,2021 Enrollment or October,2021 Enrollment ：The University of Kitakyushu, </v>
      </c>
      <c r="B2" s="615"/>
      <c r="C2" s="615"/>
      <c r="D2" s="615"/>
      <c r="E2" s="615"/>
      <c r="F2" s="615"/>
      <c r="G2" s="615"/>
      <c r="H2" s="615"/>
      <c r="I2" s="615"/>
      <c r="J2" s="615"/>
      <c r="K2" s="615"/>
      <c r="L2" s="615"/>
      <c r="M2" s="615"/>
      <c r="N2" s="615"/>
      <c r="O2" s="615"/>
      <c r="P2" s="615"/>
      <c r="Q2" s="615"/>
      <c r="R2" s="615"/>
      <c r="S2" s="615"/>
      <c r="T2" s="615"/>
      <c r="U2" s="615"/>
      <c r="V2" s="615"/>
      <c r="W2" s="615"/>
      <c r="X2" s="615"/>
      <c r="Y2" s="615"/>
      <c r="Z2" s="159"/>
      <c r="AA2" s="159"/>
    </row>
    <row r="3" spans="1:27" ht="15" customHeight="1">
      <c r="A3" s="617" t="s">
        <v>205</v>
      </c>
      <c r="B3" s="617"/>
      <c r="C3" s="617"/>
      <c r="D3" s="617"/>
      <c r="E3" s="617"/>
      <c r="F3" s="617"/>
      <c r="G3" s="617"/>
      <c r="H3" s="617"/>
      <c r="I3" s="617"/>
      <c r="J3" s="617"/>
      <c r="K3" s="617"/>
      <c r="L3" s="617"/>
      <c r="M3" s="617"/>
      <c r="N3" s="617"/>
      <c r="O3" s="617"/>
      <c r="P3" s="617"/>
      <c r="Q3" s="617"/>
      <c r="R3" s="617"/>
      <c r="S3" s="617"/>
      <c r="T3" s="617"/>
      <c r="U3" s="617"/>
      <c r="V3" s="617"/>
      <c r="W3" s="617"/>
      <c r="X3" s="617"/>
      <c r="Y3" s="617"/>
    </row>
    <row r="4" spans="1:27" ht="17.25" customHeight="1">
      <c r="A4" s="1" t="s">
        <v>155</v>
      </c>
      <c r="B4" s="179"/>
    </row>
    <row r="5" spans="1:27" ht="27.75" customHeight="1">
      <c r="A5" s="621" t="s">
        <v>156</v>
      </c>
      <c r="B5" s="621"/>
      <c r="C5" s="621"/>
      <c r="D5" s="621"/>
      <c r="E5" s="621"/>
      <c r="F5" s="621"/>
      <c r="G5" s="621"/>
      <c r="H5" s="621"/>
      <c r="I5" s="621"/>
      <c r="J5" s="621"/>
      <c r="K5" s="621"/>
      <c r="L5" s="621"/>
      <c r="M5" s="621"/>
      <c r="N5" s="621"/>
      <c r="O5" s="621"/>
      <c r="P5" s="621"/>
      <c r="Q5" s="621"/>
      <c r="R5" s="621"/>
      <c r="S5" s="621"/>
      <c r="T5" s="621"/>
      <c r="U5" s="621"/>
      <c r="V5" s="621"/>
      <c r="W5" s="621"/>
      <c r="X5" s="621"/>
      <c r="Y5" s="621"/>
    </row>
    <row r="6" spans="1:27" ht="17.25" customHeight="1">
      <c r="A6" s="602" t="s">
        <v>197</v>
      </c>
      <c r="B6" s="602"/>
      <c r="C6" s="602"/>
      <c r="D6" s="602"/>
      <c r="E6" s="602"/>
      <c r="F6" s="602"/>
      <c r="G6" s="602"/>
      <c r="H6" s="602"/>
      <c r="I6" s="602"/>
      <c r="J6" s="602"/>
      <c r="K6" s="602"/>
      <c r="L6" s="602"/>
      <c r="M6" s="602"/>
      <c r="N6" s="602"/>
      <c r="O6" s="602"/>
      <c r="P6" s="602"/>
      <c r="Q6" s="602"/>
      <c r="R6" s="602"/>
      <c r="S6" s="602"/>
      <c r="T6" s="602"/>
      <c r="U6" s="602"/>
      <c r="V6" s="602"/>
      <c r="W6" s="602"/>
      <c r="X6" s="602"/>
      <c r="Y6" s="602"/>
    </row>
    <row r="7" spans="1:27" ht="17.25" customHeight="1">
      <c r="A7" s="603"/>
      <c r="B7" s="603"/>
      <c r="C7" s="603"/>
      <c r="D7" s="603"/>
      <c r="E7" s="603"/>
      <c r="F7" s="603"/>
      <c r="G7" s="603"/>
      <c r="H7" s="603"/>
      <c r="I7" s="603"/>
      <c r="J7" s="603"/>
      <c r="K7" s="603"/>
      <c r="L7" s="603"/>
      <c r="M7" s="603"/>
      <c r="N7" s="603"/>
      <c r="O7" s="603"/>
      <c r="P7" s="603"/>
      <c r="Q7" s="603"/>
      <c r="R7" s="603"/>
      <c r="S7" s="603"/>
      <c r="T7" s="603"/>
      <c r="U7" s="603"/>
      <c r="V7" s="603"/>
      <c r="W7" s="603"/>
      <c r="X7" s="603"/>
      <c r="Y7" s="603"/>
    </row>
    <row r="8" spans="1:27" ht="15" customHeight="1">
      <c r="A8" s="622" t="s">
        <v>163</v>
      </c>
      <c r="B8" s="623"/>
      <c r="C8" s="623"/>
      <c r="D8" s="623"/>
      <c r="E8" s="623"/>
      <c r="F8" s="623"/>
      <c r="G8" s="623"/>
      <c r="H8" s="623"/>
      <c r="I8" s="623"/>
      <c r="J8" s="623"/>
      <c r="K8" s="623"/>
      <c r="L8" s="623"/>
      <c r="M8" s="624"/>
      <c r="N8" s="622" t="s">
        <v>160</v>
      </c>
      <c r="O8" s="625"/>
      <c r="P8" s="625"/>
      <c r="Q8" s="625"/>
      <c r="R8" s="625"/>
      <c r="S8" s="625"/>
      <c r="T8" s="625"/>
      <c r="U8" s="625"/>
      <c r="V8" s="625"/>
      <c r="W8" s="625"/>
      <c r="X8" s="625"/>
      <c r="Y8" s="626"/>
    </row>
    <row r="9" spans="1:27" ht="18.75" customHeight="1">
      <c r="A9" s="618" t="s">
        <v>162</v>
      </c>
      <c r="B9" s="619"/>
      <c r="C9" s="619"/>
      <c r="D9" s="619"/>
      <c r="E9" s="619"/>
      <c r="F9" s="619"/>
      <c r="G9" s="619"/>
      <c r="H9" s="619"/>
      <c r="I9" s="619"/>
      <c r="J9" s="619"/>
      <c r="K9" s="619"/>
      <c r="L9" s="619"/>
      <c r="M9" s="620"/>
      <c r="N9" s="627" t="s">
        <v>161</v>
      </c>
      <c r="O9" s="628"/>
      <c r="P9" s="628"/>
      <c r="Q9" s="628"/>
      <c r="R9" s="628"/>
      <c r="S9" s="628"/>
      <c r="T9" s="628"/>
      <c r="U9" s="628"/>
      <c r="V9" s="628"/>
      <c r="W9" s="628"/>
      <c r="X9" s="628"/>
      <c r="Y9" s="629"/>
    </row>
    <row r="10" spans="1:27" ht="25.5" customHeight="1">
      <c r="A10" s="160"/>
      <c r="B10" s="161" t="s">
        <v>143</v>
      </c>
      <c r="C10" s="604"/>
      <c r="D10" s="604"/>
      <c r="E10" s="161" t="s">
        <v>144</v>
      </c>
      <c r="F10" s="605"/>
      <c r="G10" s="605"/>
      <c r="H10" s="605"/>
      <c r="I10" s="605"/>
      <c r="J10" s="605"/>
      <c r="K10" s="605"/>
      <c r="L10" s="117"/>
      <c r="M10" s="162"/>
      <c r="N10" s="117"/>
      <c r="O10" s="161" t="s">
        <v>143</v>
      </c>
      <c r="P10" s="604"/>
      <c r="Q10" s="604"/>
      <c r="R10" s="161" t="s">
        <v>145</v>
      </c>
      <c r="S10" s="606"/>
      <c r="T10" s="606"/>
      <c r="U10" s="606"/>
      <c r="V10" s="606"/>
      <c r="W10" s="606"/>
      <c r="X10" s="606"/>
      <c r="Y10" s="162"/>
    </row>
    <row r="11" spans="1:27" ht="26.1" customHeight="1">
      <c r="A11" s="163"/>
      <c r="B11" s="164"/>
      <c r="C11" s="164"/>
      <c r="D11" s="607"/>
      <c r="E11" s="607"/>
      <c r="F11" s="607"/>
      <c r="G11" s="607"/>
      <c r="H11" s="607"/>
      <c r="I11" s="607"/>
      <c r="J11" s="607"/>
      <c r="K11" s="607"/>
      <c r="L11" s="607"/>
      <c r="M11" s="162"/>
      <c r="O11" s="164"/>
      <c r="P11" s="164"/>
      <c r="Q11" s="608"/>
      <c r="R11" s="608"/>
      <c r="S11" s="608"/>
      <c r="T11" s="608"/>
      <c r="U11" s="608"/>
      <c r="V11" s="608"/>
      <c r="W11" s="608"/>
      <c r="X11" s="608"/>
      <c r="Y11" s="162"/>
    </row>
    <row r="12" spans="1:27" ht="15" customHeight="1">
      <c r="A12" s="163"/>
      <c r="B12" s="609"/>
      <c r="C12" s="609"/>
      <c r="D12" s="609"/>
      <c r="E12" s="609"/>
      <c r="F12" s="609"/>
      <c r="G12" s="609"/>
      <c r="H12" s="609"/>
      <c r="I12" s="609"/>
      <c r="J12" s="609"/>
      <c r="K12" s="609"/>
      <c r="L12" s="609"/>
      <c r="M12" s="162"/>
      <c r="O12" s="610"/>
      <c r="P12" s="610"/>
      <c r="Q12" s="610"/>
      <c r="R12" s="610"/>
      <c r="S12" s="610"/>
      <c r="T12" s="610"/>
      <c r="U12" s="610"/>
      <c r="V12" s="610"/>
      <c r="W12" s="610"/>
      <c r="X12" s="610"/>
      <c r="Y12" s="162"/>
    </row>
    <row r="13" spans="1:27" ht="15" customHeight="1">
      <c r="A13" s="163"/>
      <c r="B13" s="607"/>
      <c r="C13" s="607"/>
      <c r="D13" s="607"/>
      <c r="E13" s="607"/>
      <c r="F13" s="607"/>
      <c r="G13" s="607"/>
      <c r="H13" s="607"/>
      <c r="I13" s="607"/>
      <c r="J13" s="607"/>
      <c r="K13" s="607"/>
      <c r="L13" s="607"/>
      <c r="M13" s="162"/>
      <c r="O13" s="608"/>
      <c r="P13" s="608"/>
      <c r="Q13" s="608"/>
      <c r="R13" s="608"/>
      <c r="S13" s="608"/>
      <c r="T13" s="608"/>
      <c r="U13" s="608"/>
      <c r="V13" s="608"/>
      <c r="W13" s="608"/>
      <c r="X13" s="608"/>
      <c r="Y13" s="162"/>
    </row>
    <row r="14" spans="1:27" ht="15" customHeight="1">
      <c r="A14" s="163"/>
      <c r="B14" s="117"/>
      <c r="C14" s="117"/>
      <c r="D14" s="117"/>
      <c r="E14" s="117"/>
      <c r="F14" s="117"/>
      <c r="G14" s="117"/>
      <c r="H14" s="117"/>
      <c r="I14" s="117"/>
      <c r="J14" s="117"/>
      <c r="K14" s="117"/>
      <c r="L14" s="117"/>
      <c r="M14" s="162"/>
      <c r="O14" s="117"/>
      <c r="P14" s="117"/>
      <c r="Q14" s="117"/>
      <c r="R14" s="117"/>
      <c r="S14" s="117"/>
      <c r="T14" s="117"/>
      <c r="U14" s="117"/>
      <c r="V14" s="117"/>
      <c r="W14" s="117"/>
      <c r="X14" s="117"/>
      <c r="Y14" s="162"/>
    </row>
    <row r="15" spans="1:27" ht="15" customHeight="1">
      <c r="A15" s="163"/>
      <c r="B15" s="117"/>
      <c r="C15" s="117"/>
      <c r="D15" s="117"/>
      <c r="E15" s="611"/>
      <c r="F15" s="611"/>
      <c r="G15" s="611"/>
      <c r="H15" s="611"/>
      <c r="I15" s="611"/>
      <c r="J15" s="611"/>
      <c r="K15" s="611"/>
      <c r="L15" s="611"/>
      <c r="M15" s="162"/>
      <c r="O15" s="117"/>
      <c r="P15" s="117"/>
      <c r="Q15" s="117"/>
      <c r="R15" s="612"/>
      <c r="S15" s="612"/>
      <c r="T15" s="612"/>
      <c r="U15" s="612"/>
      <c r="V15" s="612"/>
      <c r="W15" s="612"/>
      <c r="X15" s="612"/>
      <c r="Y15" s="162"/>
    </row>
    <row r="16" spans="1:27" ht="15" customHeight="1">
      <c r="A16" s="163"/>
      <c r="B16" s="164"/>
      <c r="C16" s="164"/>
      <c r="D16" s="164"/>
      <c r="E16" s="607"/>
      <c r="F16" s="607"/>
      <c r="G16" s="607"/>
      <c r="H16" s="607"/>
      <c r="I16" s="607"/>
      <c r="J16" s="607"/>
      <c r="K16" s="607"/>
      <c r="L16" s="607"/>
      <c r="M16" s="162"/>
      <c r="O16" s="164"/>
      <c r="P16" s="164"/>
      <c r="Q16" s="164"/>
      <c r="R16" s="608"/>
      <c r="S16" s="608"/>
      <c r="T16" s="608"/>
      <c r="U16" s="608"/>
      <c r="V16" s="608"/>
      <c r="W16" s="608"/>
      <c r="X16" s="608"/>
      <c r="Y16" s="162"/>
    </row>
    <row r="17" spans="1:25" ht="15" customHeight="1">
      <c r="A17" s="163"/>
      <c r="B17" s="117"/>
      <c r="C17" s="117"/>
      <c r="D17" s="117"/>
      <c r="E17" s="117"/>
      <c r="F17" s="117"/>
      <c r="G17" s="117"/>
      <c r="H17" s="117"/>
      <c r="I17" s="117"/>
      <c r="J17" s="117"/>
      <c r="K17" s="117"/>
      <c r="L17" s="117"/>
      <c r="M17" s="162"/>
      <c r="O17" s="117"/>
      <c r="P17" s="117"/>
      <c r="Q17" s="117"/>
      <c r="R17" s="117"/>
      <c r="S17" s="117"/>
      <c r="T17" s="117"/>
      <c r="U17" s="117"/>
      <c r="V17" s="117"/>
      <c r="W17" s="117"/>
      <c r="X17" s="117"/>
      <c r="Y17" s="162"/>
    </row>
    <row r="18" spans="1:25" ht="15" customHeight="1">
      <c r="A18" s="163"/>
      <c r="B18" s="117"/>
      <c r="C18" s="117"/>
      <c r="D18" s="117"/>
      <c r="E18" s="606"/>
      <c r="F18" s="606"/>
      <c r="G18" s="606"/>
      <c r="H18" s="606"/>
      <c r="I18" s="606"/>
      <c r="J18" s="606"/>
      <c r="K18" s="606"/>
      <c r="L18" s="606"/>
      <c r="M18" s="162"/>
      <c r="O18" s="117"/>
      <c r="P18" s="117"/>
      <c r="Q18" s="117"/>
      <c r="R18" s="613"/>
      <c r="S18" s="613"/>
      <c r="T18" s="613"/>
      <c r="U18" s="613"/>
      <c r="V18" s="613"/>
      <c r="W18" s="613"/>
      <c r="X18" s="613"/>
      <c r="Y18" s="162"/>
    </row>
    <row r="19" spans="1:25" ht="15" customHeight="1">
      <c r="A19" s="163"/>
      <c r="B19" s="164"/>
      <c r="C19" s="164"/>
      <c r="D19" s="164"/>
      <c r="E19" s="630"/>
      <c r="F19" s="630"/>
      <c r="G19" s="630"/>
      <c r="H19" s="630"/>
      <c r="I19" s="630"/>
      <c r="J19" s="630"/>
      <c r="K19" s="630"/>
      <c r="L19" s="630"/>
      <c r="M19" s="162"/>
      <c r="O19" s="164"/>
      <c r="P19" s="164"/>
      <c r="Q19" s="164"/>
      <c r="R19" s="614"/>
      <c r="S19" s="614"/>
      <c r="T19" s="614"/>
      <c r="U19" s="614"/>
      <c r="V19" s="614"/>
      <c r="W19" s="614"/>
      <c r="X19" s="614"/>
      <c r="Y19" s="162"/>
    </row>
    <row r="20" spans="1:25" ht="10.5" customHeight="1">
      <c r="A20" s="163"/>
      <c r="B20" s="117"/>
      <c r="C20" s="117"/>
      <c r="D20" s="117"/>
      <c r="E20" s="117"/>
      <c r="F20" s="117"/>
      <c r="G20" s="117"/>
      <c r="H20" s="117"/>
      <c r="I20" s="117"/>
      <c r="J20" s="117"/>
      <c r="K20" s="117"/>
      <c r="L20" s="117"/>
      <c r="M20" s="162"/>
      <c r="O20" s="117"/>
      <c r="P20" s="117"/>
      <c r="Q20" s="117"/>
      <c r="R20" s="117"/>
      <c r="S20" s="117"/>
      <c r="T20" s="117"/>
      <c r="U20" s="117"/>
      <c r="V20" s="117"/>
      <c r="W20" s="117"/>
      <c r="X20" s="117"/>
      <c r="Y20" s="162"/>
    </row>
    <row r="21" spans="1:25" ht="10.5" customHeight="1">
      <c r="A21" s="165"/>
      <c r="B21" s="166"/>
      <c r="C21" s="166"/>
      <c r="D21" s="166"/>
      <c r="E21" s="166"/>
      <c r="F21" s="166"/>
      <c r="G21" s="166"/>
      <c r="H21" s="166"/>
      <c r="I21" s="166"/>
      <c r="J21" s="166"/>
      <c r="K21" s="166"/>
      <c r="L21" s="166"/>
      <c r="M21" s="167"/>
      <c r="N21" s="168"/>
      <c r="O21" s="166"/>
      <c r="P21" s="166"/>
      <c r="Q21" s="166"/>
      <c r="R21" s="166"/>
      <c r="S21" s="166"/>
      <c r="T21" s="166"/>
      <c r="U21" s="166"/>
      <c r="V21" s="166"/>
      <c r="W21" s="166"/>
      <c r="X21" s="166"/>
      <c r="Y21" s="167"/>
    </row>
    <row r="22" spans="1:25" ht="16.5" customHeight="1">
      <c r="A22" s="631" t="s">
        <v>158</v>
      </c>
      <c r="B22" s="632"/>
      <c r="C22" s="632"/>
      <c r="D22" s="632"/>
      <c r="E22" s="632"/>
      <c r="F22" s="632"/>
      <c r="G22" s="632"/>
      <c r="H22" s="632"/>
      <c r="I22" s="632"/>
      <c r="J22" s="632"/>
      <c r="K22" s="632"/>
      <c r="L22" s="632"/>
      <c r="M22" s="633"/>
      <c r="N22" s="169"/>
      <c r="O22" s="170"/>
      <c r="P22" s="110"/>
      <c r="Q22" s="110"/>
      <c r="R22" s="171"/>
      <c r="S22" s="171"/>
      <c r="T22" s="172"/>
      <c r="U22" s="170"/>
      <c r="V22" s="170"/>
      <c r="W22" s="170"/>
      <c r="X22" s="170"/>
      <c r="Y22" s="110"/>
    </row>
    <row r="23" spans="1:25" ht="18" customHeight="1">
      <c r="A23" s="634" t="s">
        <v>159</v>
      </c>
      <c r="B23" s="635"/>
      <c r="C23" s="635"/>
      <c r="D23" s="635"/>
      <c r="E23" s="635"/>
      <c r="F23" s="635"/>
      <c r="G23" s="635"/>
      <c r="H23" s="635"/>
      <c r="I23" s="635"/>
      <c r="J23" s="635"/>
      <c r="K23" s="635"/>
      <c r="L23" s="635"/>
      <c r="M23" s="636"/>
      <c r="N23" s="118"/>
      <c r="O23" s="117"/>
      <c r="P23" s="122"/>
      <c r="U23" s="117"/>
      <c r="V23" s="117"/>
      <c r="W23" s="117"/>
      <c r="X23" s="117"/>
    </row>
    <row r="24" spans="1:25" ht="25.5" customHeight="1">
      <c r="A24" s="160"/>
      <c r="B24" s="161" t="s">
        <v>146</v>
      </c>
      <c r="C24" s="604"/>
      <c r="D24" s="604"/>
      <c r="E24" s="161" t="s">
        <v>147</v>
      </c>
      <c r="F24" s="605"/>
      <c r="G24" s="605"/>
      <c r="H24" s="605"/>
      <c r="I24" s="605"/>
      <c r="J24" s="605"/>
      <c r="K24" s="605"/>
      <c r="L24" s="117"/>
      <c r="M24" s="162"/>
      <c r="N24" s="117"/>
      <c r="O24" s="117"/>
      <c r="P24" s="117"/>
      <c r="Q24" s="117"/>
      <c r="R24" s="117"/>
      <c r="S24" s="117"/>
      <c r="T24" s="117"/>
      <c r="U24" s="117"/>
      <c r="V24" s="117"/>
      <c r="W24" s="117"/>
      <c r="X24" s="117"/>
      <c r="Y24" s="117"/>
    </row>
    <row r="25" spans="1:25" ht="26.1" customHeight="1">
      <c r="A25" s="163"/>
      <c r="B25" s="164"/>
      <c r="C25" s="164"/>
      <c r="D25" s="630"/>
      <c r="E25" s="630"/>
      <c r="F25" s="630"/>
      <c r="G25" s="630"/>
      <c r="H25" s="630"/>
      <c r="I25" s="630"/>
      <c r="J25" s="630"/>
      <c r="K25" s="630"/>
      <c r="L25" s="630"/>
      <c r="M25" s="162"/>
      <c r="O25" s="117"/>
      <c r="P25" s="117"/>
      <c r="Q25" s="117"/>
      <c r="R25" s="117"/>
      <c r="S25" s="117"/>
      <c r="T25" s="117"/>
      <c r="U25" s="117"/>
      <c r="V25" s="117"/>
      <c r="W25" s="117"/>
      <c r="X25" s="117"/>
      <c r="Y25" s="117"/>
    </row>
    <row r="26" spans="1:25" ht="15" customHeight="1">
      <c r="A26" s="163"/>
      <c r="B26" s="645"/>
      <c r="C26" s="645"/>
      <c r="D26" s="645"/>
      <c r="E26" s="645"/>
      <c r="F26" s="645"/>
      <c r="G26" s="645"/>
      <c r="H26" s="645"/>
      <c r="I26" s="645"/>
      <c r="J26" s="645"/>
      <c r="K26" s="645"/>
      <c r="L26" s="645"/>
      <c r="M26" s="162"/>
      <c r="O26" s="117"/>
      <c r="P26" s="117"/>
      <c r="Q26" s="117"/>
      <c r="R26" s="117"/>
      <c r="S26" s="117"/>
      <c r="T26" s="117"/>
      <c r="U26" s="117"/>
      <c r="V26" s="117"/>
      <c r="W26" s="117"/>
      <c r="X26" s="117"/>
      <c r="Y26" s="117"/>
    </row>
    <row r="27" spans="1:25" ht="15" customHeight="1">
      <c r="A27" s="163"/>
      <c r="B27" s="646"/>
      <c r="C27" s="646"/>
      <c r="D27" s="646"/>
      <c r="E27" s="646"/>
      <c r="F27" s="646"/>
      <c r="G27" s="646"/>
      <c r="H27" s="646"/>
      <c r="I27" s="646"/>
      <c r="J27" s="646"/>
      <c r="K27" s="646"/>
      <c r="L27" s="646"/>
      <c r="M27" s="162"/>
      <c r="O27" s="117"/>
      <c r="P27" s="117"/>
      <c r="Q27" s="117"/>
      <c r="R27" s="117"/>
      <c r="S27" s="117"/>
      <c r="T27" s="117"/>
      <c r="U27" s="117"/>
      <c r="V27" s="117"/>
      <c r="W27" s="117"/>
      <c r="X27" s="117"/>
      <c r="Y27" s="117"/>
    </row>
    <row r="28" spans="1:25" ht="15" customHeight="1">
      <c r="A28" s="163"/>
      <c r="B28" s="117"/>
      <c r="C28" s="117"/>
      <c r="D28" s="117"/>
      <c r="E28" s="117"/>
      <c r="F28" s="117"/>
      <c r="G28" s="117"/>
      <c r="H28" s="117"/>
      <c r="I28" s="117"/>
      <c r="J28" s="117"/>
      <c r="K28" s="117"/>
      <c r="L28" s="117"/>
      <c r="M28" s="162"/>
      <c r="O28" s="117"/>
      <c r="P28" s="117"/>
      <c r="Q28" s="117"/>
      <c r="R28" s="117"/>
      <c r="S28" s="117"/>
      <c r="T28" s="117"/>
      <c r="U28" s="117"/>
      <c r="V28" s="117"/>
      <c r="W28" s="117"/>
      <c r="X28" s="117"/>
      <c r="Y28" s="117"/>
    </row>
    <row r="29" spans="1:25" ht="15" customHeight="1">
      <c r="A29" s="163"/>
      <c r="B29" s="117"/>
      <c r="C29" s="117"/>
      <c r="D29" s="117"/>
      <c r="E29" s="606"/>
      <c r="F29" s="606"/>
      <c r="G29" s="606"/>
      <c r="H29" s="606"/>
      <c r="I29" s="606"/>
      <c r="J29" s="606"/>
      <c r="K29" s="606"/>
      <c r="L29" s="606"/>
      <c r="M29" s="162"/>
      <c r="O29" s="117"/>
      <c r="P29" s="117"/>
      <c r="Q29" s="117"/>
      <c r="R29" s="117"/>
      <c r="S29" s="117"/>
      <c r="T29" s="117"/>
      <c r="U29" s="117"/>
      <c r="V29" s="117"/>
      <c r="W29" s="117"/>
      <c r="X29" s="117"/>
      <c r="Y29" s="117"/>
    </row>
    <row r="30" spans="1:25" ht="15" customHeight="1">
      <c r="A30" s="163"/>
      <c r="B30" s="164"/>
      <c r="C30" s="164"/>
      <c r="D30" s="164"/>
      <c r="E30" s="630"/>
      <c r="F30" s="630"/>
      <c r="G30" s="630"/>
      <c r="H30" s="630"/>
      <c r="I30" s="630"/>
      <c r="J30" s="630"/>
      <c r="K30" s="630"/>
      <c r="L30" s="630"/>
      <c r="M30" s="162"/>
      <c r="O30" s="117"/>
      <c r="P30" s="117"/>
      <c r="Q30" s="117"/>
      <c r="R30" s="117"/>
      <c r="S30" s="117"/>
      <c r="T30" s="117"/>
      <c r="U30" s="117"/>
      <c r="V30" s="117"/>
      <c r="W30" s="117"/>
      <c r="X30" s="117"/>
      <c r="Y30" s="117"/>
    </row>
    <row r="31" spans="1:25" ht="15" customHeight="1">
      <c r="A31" s="163"/>
      <c r="B31" s="117"/>
      <c r="C31" s="117"/>
      <c r="D31" s="117"/>
      <c r="E31" s="117"/>
      <c r="F31" s="117"/>
      <c r="G31" s="117"/>
      <c r="H31" s="117"/>
      <c r="I31" s="117"/>
      <c r="J31" s="117"/>
      <c r="K31" s="117"/>
      <c r="L31" s="117"/>
      <c r="M31" s="162"/>
      <c r="O31" s="117"/>
      <c r="P31" s="117"/>
      <c r="Q31" s="117"/>
      <c r="R31" s="117"/>
      <c r="S31" s="117"/>
      <c r="T31" s="117"/>
      <c r="U31" s="117"/>
      <c r="V31" s="117"/>
      <c r="W31" s="117"/>
      <c r="X31" s="117"/>
      <c r="Y31" s="117"/>
    </row>
    <row r="32" spans="1:25" ht="15" customHeight="1">
      <c r="A32" s="163"/>
      <c r="B32" s="117"/>
      <c r="C32" s="117"/>
      <c r="D32" s="117"/>
      <c r="E32" s="606"/>
      <c r="F32" s="606"/>
      <c r="G32" s="606"/>
      <c r="H32" s="606"/>
      <c r="I32" s="606"/>
      <c r="J32" s="606"/>
      <c r="K32" s="606"/>
      <c r="L32" s="606"/>
      <c r="M32" s="162"/>
      <c r="O32" s="117"/>
      <c r="P32" s="117"/>
      <c r="Q32" s="117"/>
      <c r="R32" s="117"/>
      <c r="S32" s="117"/>
      <c r="T32" s="117"/>
      <c r="U32" s="117"/>
      <c r="V32" s="117"/>
      <c r="W32" s="117"/>
      <c r="X32" s="117"/>
      <c r="Y32" s="117"/>
    </row>
    <row r="33" spans="1:25" ht="15" customHeight="1">
      <c r="A33" s="163"/>
      <c r="B33" s="164"/>
      <c r="C33" s="164"/>
      <c r="D33" s="164"/>
      <c r="E33" s="630"/>
      <c r="F33" s="630"/>
      <c r="G33" s="630"/>
      <c r="H33" s="630"/>
      <c r="I33" s="630"/>
      <c r="J33" s="630"/>
      <c r="K33" s="630"/>
      <c r="L33" s="630"/>
      <c r="M33" s="162"/>
      <c r="O33" s="117"/>
      <c r="P33" s="117"/>
      <c r="Q33" s="117"/>
      <c r="R33" s="117"/>
      <c r="S33" s="117"/>
      <c r="T33" s="117"/>
      <c r="U33" s="117"/>
      <c r="V33" s="117"/>
      <c r="W33" s="117"/>
      <c r="X33" s="117"/>
      <c r="Y33" s="117"/>
    </row>
    <row r="34" spans="1:25" ht="10.5" customHeight="1">
      <c r="A34" s="163"/>
      <c r="B34" s="117"/>
      <c r="C34" s="117"/>
      <c r="D34" s="117"/>
      <c r="E34" s="117"/>
      <c r="F34" s="117"/>
      <c r="G34" s="117"/>
      <c r="H34" s="117"/>
      <c r="I34" s="117"/>
      <c r="J34" s="117"/>
      <c r="K34" s="117"/>
      <c r="L34" s="117"/>
      <c r="M34" s="162"/>
      <c r="O34" s="117"/>
      <c r="P34" s="117"/>
      <c r="Q34" s="117"/>
      <c r="R34" s="117"/>
      <c r="S34" s="117"/>
      <c r="T34" s="117"/>
      <c r="U34" s="117"/>
      <c r="V34" s="117"/>
      <c r="W34" s="117"/>
      <c r="X34" s="117"/>
      <c r="Y34" s="117"/>
    </row>
    <row r="35" spans="1:25" ht="10.5" customHeight="1">
      <c r="A35" s="165"/>
      <c r="B35" s="166"/>
      <c r="C35" s="166"/>
      <c r="D35" s="166"/>
      <c r="E35" s="166"/>
      <c r="F35" s="166"/>
      <c r="G35" s="166"/>
      <c r="H35" s="166"/>
      <c r="I35" s="166"/>
      <c r="J35" s="166"/>
      <c r="K35" s="166"/>
      <c r="L35" s="166"/>
      <c r="M35" s="167"/>
      <c r="O35" s="117"/>
      <c r="P35" s="117"/>
      <c r="Q35" s="117"/>
      <c r="R35" s="117"/>
      <c r="S35" s="117"/>
      <c r="T35" s="117"/>
      <c r="U35" s="117"/>
      <c r="V35" s="117"/>
      <c r="W35" s="117"/>
      <c r="X35" s="117"/>
      <c r="Y35" s="117"/>
    </row>
    <row r="36" spans="1:25" ht="8.25" customHeight="1">
      <c r="A36" s="110"/>
      <c r="B36" s="110"/>
      <c r="C36" s="110"/>
      <c r="D36" s="110"/>
      <c r="E36" s="110"/>
      <c r="F36" s="110"/>
      <c r="G36" s="110"/>
      <c r="H36" s="110"/>
      <c r="I36" s="110"/>
      <c r="J36" s="110"/>
      <c r="K36" s="110"/>
      <c r="L36" s="110"/>
      <c r="M36" s="110"/>
    </row>
    <row r="37" spans="1:25" ht="17.25" customHeight="1">
      <c r="A37" s="602" t="s">
        <v>198</v>
      </c>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row>
    <row r="38" spans="1:25" ht="17.25" customHeight="1">
      <c r="A38" s="602"/>
      <c r="B38" s="602"/>
      <c r="C38" s="602"/>
      <c r="D38" s="602"/>
      <c r="E38" s="602"/>
      <c r="F38" s="602"/>
      <c r="G38" s="602"/>
      <c r="H38" s="602"/>
      <c r="I38" s="602"/>
      <c r="J38" s="602"/>
      <c r="K38" s="602"/>
      <c r="L38" s="602"/>
      <c r="M38" s="602"/>
      <c r="N38" s="602"/>
      <c r="O38" s="602"/>
      <c r="P38" s="602"/>
      <c r="Q38" s="602"/>
      <c r="R38" s="602"/>
      <c r="S38" s="602"/>
      <c r="T38" s="602"/>
      <c r="U38" s="602"/>
      <c r="V38" s="602"/>
      <c r="W38" s="602"/>
      <c r="X38" s="602"/>
      <c r="Y38" s="602"/>
    </row>
    <row r="39" spans="1:25" ht="34.5" customHeight="1">
      <c r="A39" s="647" t="s">
        <v>81</v>
      </c>
      <c r="B39" s="644"/>
      <c r="C39" s="644"/>
      <c r="D39" s="644"/>
      <c r="E39" s="644"/>
      <c r="F39" s="644"/>
      <c r="G39" s="644"/>
      <c r="H39" s="644"/>
      <c r="I39" s="644"/>
      <c r="J39" s="644"/>
      <c r="K39" s="644"/>
      <c r="L39" s="644"/>
      <c r="M39" s="644"/>
      <c r="N39" s="644"/>
      <c r="O39" s="644"/>
      <c r="P39" s="644"/>
      <c r="Q39" s="644"/>
      <c r="R39" s="644"/>
      <c r="S39" s="644"/>
      <c r="T39" s="644"/>
      <c r="U39" s="644"/>
      <c r="V39" s="644"/>
      <c r="W39" s="644"/>
      <c r="X39" s="13"/>
    </row>
    <row r="40" spans="1:25" ht="46.5" customHeight="1">
      <c r="A40" s="648" t="s">
        <v>215</v>
      </c>
      <c r="B40" s="649"/>
      <c r="C40" s="649"/>
      <c r="D40" s="649"/>
      <c r="E40" s="649"/>
      <c r="F40" s="649"/>
      <c r="G40" s="649"/>
      <c r="H40" s="649"/>
      <c r="I40" s="649"/>
      <c r="J40" s="649"/>
      <c r="K40" s="649"/>
      <c r="L40" s="649"/>
      <c r="M40" s="649"/>
      <c r="N40" s="649"/>
      <c r="O40" s="649"/>
      <c r="P40" s="649"/>
      <c r="Q40" s="649"/>
      <c r="R40" s="649"/>
      <c r="S40" s="649"/>
      <c r="T40" s="649"/>
      <c r="U40" s="649"/>
      <c r="V40" s="649"/>
      <c r="W40" s="649"/>
      <c r="X40" s="117"/>
    </row>
    <row r="41" spans="1:25" ht="36" customHeight="1">
      <c r="A41" s="650" t="s">
        <v>82</v>
      </c>
      <c r="B41" s="643"/>
      <c r="C41" s="643"/>
      <c r="D41" s="643"/>
      <c r="E41" s="643"/>
      <c r="F41" s="643"/>
      <c r="G41" s="643"/>
      <c r="H41" s="643"/>
      <c r="I41" s="643"/>
      <c r="J41" s="643"/>
      <c r="K41" s="643"/>
      <c r="L41" s="643"/>
      <c r="M41" s="643"/>
      <c r="N41" s="643"/>
      <c r="O41" s="643"/>
      <c r="P41" s="644"/>
      <c r="Q41" s="644"/>
      <c r="R41" s="644"/>
      <c r="S41" s="644"/>
      <c r="T41" s="644"/>
      <c r="U41" s="644"/>
      <c r="V41" s="644"/>
      <c r="W41" s="644"/>
      <c r="X41" s="13"/>
    </row>
    <row r="42" spans="1:25" s="12" customFormat="1" ht="30" customHeight="1">
      <c r="A42" s="637" t="s">
        <v>84</v>
      </c>
      <c r="B42" s="638"/>
      <c r="C42" s="638"/>
      <c r="D42" s="595"/>
      <c r="E42" s="595"/>
      <c r="F42" s="595"/>
      <c r="G42" s="595"/>
      <c r="H42" s="595"/>
      <c r="I42" s="595"/>
      <c r="J42" s="595"/>
      <c r="K42" s="595"/>
      <c r="L42" s="595"/>
      <c r="M42" s="497" t="s">
        <v>85</v>
      </c>
      <c r="N42" s="498"/>
      <c r="O42" s="499"/>
      <c r="P42" s="596"/>
      <c r="Q42" s="597"/>
      <c r="R42" s="597"/>
      <c r="S42" s="597"/>
      <c r="T42" s="597"/>
      <c r="U42" s="597"/>
      <c r="V42" s="597"/>
      <c r="W42" s="597"/>
      <c r="X42" s="597"/>
      <c r="Y42" s="598"/>
    </row>
    <row r="43" spans="1:25" ht="51.75" customHeight="1">
      <c r="A43" s="639" t="s">
        <v>216</v>
      </c>
      <c r="B43" s="640"/>
      <c r="C43" s="640"/>
      <c r="D43" s="599"/>
      <c r="E43" s="600"/>
      <c r="F43" s="600"/>
      <c r="G43" s="600"/>
      <c r="H43" s="600"/>
      <c r="I43" s="600"/>
      <c r="J43" s="600"/>
      <c r="K43" s="600"/>
      <c r="L43" s="600"/>
      <c r="M43" s="600"/>
      <c r="N43" s="600"/>
      <c r="O43" s="600"/>
      <c r="P43" s="600"/>
      <c r="Q43" s="600"/>
      <c r="R43" s="600"/>
      <c r="S43" s="600"/>
      <c r="T43" s="600"/>
      <c r="U43" s="600"/>
      <c r="V43" s="600"/>
      <c r="W43" s="600"/>
      <c r="X43" s="600"/>
      <c r="Y43" s="601"/>
    </row>
    <row r="44" spans="1:25" ht="34.5" customHeight="1">
      <c r="A44" s="641" t="s">
        <v>83</v>
      </c>
      <c r="B44" s="642"/>
      <c r="C44" s="642"/>
      <c r="D44" s="643"/>
      <c r="E44" s="643"/>
      <c r="F44" s="643"/>
      <c r="G44" s="643"/>
      <c r="H44" s="643"/>
      <c r="I44" s="643"/>
      <c r="J44" s="643"/>
      <c r="K44" s="643"/>
      <c r="L44" s="643"/>
      <c r="M44" s="643"/>
      <c r="N44" s="643"/>
      <c r="O44" s="643"/>
      <c r="P44" s="644"/>
      <c r="Q44" s="644"/>
      <c r="R44" s="644"/>
      <c r="S44" s="644"/>
      <c r="T44" s="644"/>
      <c r="U44" s="644"/>
      <c r="V44" s="644"/>
      <c r="W44" s="644"/>
      <c r="X44" s="13"/>
    </row>
    <row r="45" spans="1:25" s="12" customFormat="1" ht="30" customHeight="1">
      <c r="A45" s="637" t="s">
        <v>84</v>
      </c>
      <c r="B45" s="638"/>
      <c r="C45" s="638"/>
      <c r="D45" s="595"/>
      <c r="E45" s="595"/>
      <c r="F45" s="595"/>
      <c r="G45" s="595"/>
      <c r="H45" s="595"/>
      <c r="I45" s="595"/>
      <c r="J45" s="595"/>
      <c r="K45" s="595"/>
      <c r="L45" s="595"/>
      <c r="M45" s="497" t="s">
        <v>85</v>
      </c>
      <c r="N45" s="498"/>
      <c r="O45" s="499"/>
      <c r="P45" s="596"/>
      <c r="Q45" s="597"/>
      <c r="R45" s="597"/>
      <c r="S45" s="597"/>
      <c r="T45" s="597"/>
      <c r="U45" s="597"/>
      <c r="V45" s="597"/>
      <c r="W45" s="597"/>
      <c r="X45" s="597"/>
      <c r="Y45" s="598"/>
    </row>
    <row r="46" spans="1:25" ht="51.75" customHeight="1">
      <c r="A46" s="639" t="s">
        <v>216</v>
      </c>
      <c r="B46" s="640"/>
      <c r="C46" s="640"/>
      <c r="D46" s="599"/>
      <c r="E46" s="600"/>
      <c r="F46" s="600"/>
      <c r="G46" s="600"/>
      <c r="H46" s="600"/>
      <c r="I46" s="600"/>
      <c r="J46" s="600"/>
      <c r="K46" s="600"/>
      <c r="L46" s="600"/>
      <c r="M46" s="600"/>
      <c r="N46" s="600"/>
      <c r="O46" s="600"/>
      <c r="P46" s="600"/>
      <c r="Q46" s="600"/>
      <c r="R46" s="600"/>
      <c r="S46" s="600"/>
      <c r="T46" s="600"/>
      <c r="U46" s="600"/>
      <c r="V46" s="600"/>
      <c r="W46" s="600"/>
      <c r="X46" s="600"/>
      <c r="Y46" s="601"/>
    </row>
  </sheetData>
  <sheetProtection algorithmName="SHA-512" hashValue="lbp4tcsRGaoQDXuJBJplyDqjNV3A42C0uprMlBAqS2Rsm1KJzrfLxEop/bUUx12JRGa8b6WlJYWYOhsLDTIZjA==" saltValue="l3FqK+UxbILTerm8WYLs6A==" spinCount="100000" sheet="1" formatCells="0" selectLockedCells="1"/>
  <protectedRanges>
    <protectedRange sqref="O42:W42 O45:W45 D43:W43 D46:W46 D42:L42 D45:L45" name="範囲1_1"/>
  </protectedRanges>
  <mergeCells count="46">
    <mergeCell ref="A45:C45"/>
    <mergeCell ref="E18:L19"/>
    <mergeCell ref="A43:C43"/>
    <mergeCell ref="A46:C46"/>
    <mergeCell ref="D43:Y43"/>
    <mergeCell ref="A44:W44"/>
    <mergeCell ref="B26:L27"/>
    <mergeCell ref="E29:L30"/>
    <mergeCell ref="E32:L33"/>
    <mergeCell ref="A37:Y38"/>
    <mergeCell ref="A39:W39"/>
    <mergeCell ref="A40:W40"/>
    <mergeCell ref="A41:W41"/>
    <mergeCell ref="A42:C42"/>
    <mergeCell ref="D42:L42"/>
    <mergeCell ref="M42:O42"/>
    <mergeCell ref="P42:Y42"/>
    <mergeCell ref="C24:D24"/>
    <mergeCell ref="F24:K24"/>
    <mergeCell ref="D25:L25"/>
    <mergeCell ref="A22:M22"/>
    <mergeCell ref="A23:M23"/>
    <mergeCell ref="A2:Y2"/>
    <mergeCell ref="A1:Y1"/>
    <mergeCell ref="A3:Y3"/>
    <mergeCell ref="A9:M9"/>
    <mergeCell ref="A5:Y5"/>
    <mergeCell ref="A8:M8"/>
    <mergeCell ref="N8:Y8"/>
    <mergeCell ref="N9:Y9"/>
    <mergeCell ref="D45:L45"/>
    <mergeCell ref="M45:O45"/>
    <mergeCell ref="P45:Y45"/>
    <mergeCell ref="D46:Y46"/>
    <mergeCell ref="A6:Y7"/>
    <mergeCell ref="C10:D10"/>
    <mergeCell ref="F10:K10"/>
    <mergeCell ref="P10:Q10"/>
    <mergeCell ref="S10:X10"/>
    <mergeCell ref="D11:L11"/>
    <mergeCell ref="Q11:X11"/>
    <mergeCell ref="B12:L13"/>
    <mergeCell ref="O12:X13"/>
    <mergeCell ref="E15:L16"/>
    <mergeCell ref="R15:X16"/>
    <mergeCell ref="R18:X19"/>
  </mergeCells>
  <phoneticPr fontId="1"/>
  <printOptions horizontalCentered="1"/>
  <pageMargins left="0.39370078740157483" right="0.39370078740157483" top="0.62992125984251968" bottom="0.19685039370078741" header="0.23622047244094491" footer="0.19685039370078741"/>
  <pageSetup paperSize="9" scale="91" orientation="portrait" r:id="rId1"/>
  <headerFooter alignWithMargins="0">
    <oddHeader xml:space="preserve">&amp;R&amp;"Century,太字"&amp;20Form 4  &amp;"Century,標準"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56"/>
  <sheetViews>
    <sheetView showGridLines="0" view="pageBreakPreview" zoomScaleNormal="100" zoomScaleSheetLayoutView="100" workbookViewId="0">
      <selection activeCell="F11" sqref="F11:X11"/>
    </sheetView>
  </sheetViews>
  <sheetFormatPr defaultRowHeight="20.100000000000001" customHeight="1"/>
  <cols>
    <col min="1" max="7" width="3.625" style="2" customWidth="1"/>
    <col min="8" max="8" width="4.625" style="2" customWidth="1"/>
    <col min="9" max="23" width="3.625" style="2" customWidth="1"/>
    <col min="24" max="24" width="5.125" style="2" customWidth="1"/>
    <col min="25" max="26" width="3.625" style="2" customWidth="1"/>
    <col min="27" max="16384" width="9" style="2"/>
  </cols>
  <sheetData>
    <row r="1" spans="1:24" ht="24" customHeight="1">
      <c r="A1" s="651" t="str">
        <f>Form1!A1&amp;"年度"&amp;Form1!C1&amp;"入学・"&amp;IF(Form1!C1="4月",Form1!A1,Form1!A1+1)&amp;"年度"&amp;IF(Form1!C1="4月","10月","4月")&amp;"年度入学"&amp;CHAR(10)&amp;"北九州市立大学大学院 国際環境工学研究科"&amp;CHAR(10)&amp;IF(Form1!C1="4月","April","October")&amp;","&amp;Form1!A1&amp; " Enrollment or "&amp;IF(Form1!C1="4月","October","April")&amp;","&amp;IF(Form1!C1="4月",Form1!A1,Form1!A1+1)&amp;" Enrollment "</f>
        <v xml:space="preserve">2021年度4月入学・2021年度10月年度入学
北九州市立大学大学院 国際環境工学研究科
April,2021 Enrollment or October,2021 Enrollment </v>
      </c>
      <c r="B1" s="651"/>
      <c r="C1" s="651"/>
      <c r="D1" s="651"/>
      <c r="E1" s="651"/>
      <c r="F1" s="651"/>
      <c r="G1" s="651"/>
      <c r="H1" s="651"/>
      <c r="I1" s="651"/>
      <c r="J1" s="651"/>
      <c r="K1" s="651"/>
      <c r="L1" s="651"/>
      <c r="M1" s="651"/>
      <c r="N1" s="651"/>
      <c r="O1" s="652"/>
      <c r="P1" s="212"/>
      <c r="Q1" s="682" t="s">
        <v>96</v>
      </c>
      <c r="R1" s="683"/>
      <c r="S1" s="684"/>
      <c r="T1" s="208" t="s">
        <v>94</v>
      </c>
      <c r="U1" s="208"/>
      <c r="V1" s="208"/>
      <c r="W1" s="208"/>
      <c r="X1" s="209"/>
    </row>
    <row r="2" spans="1:24" ht="24" customHeight="1">
      <c r="A2" s="651"/>
      <c r="B2" s="651"/>
      <c r="C2" s="651"/>
      <c r="D2" s="651"/>
      <c r="E2" s="651"/>
      <c r="F2" s="651"/>
      <c r="G2" s="651"/>
      <c r="H2" s="651"/>
      <c r="I2" s="651"/>
      <c r="J2" s="651"/>
      <c r="K2" s="651"/>
      <c r="L2" s="651"/>
      <c r="M2" s="651"/>
      <c r="N2" s="651"/>
      <c r="O2" s="652"/>
      <c r="P2" s="213"/>
      <c r="Q2" s="685" t="s">
        <v>95</v>
      </c>
      <c r="R2" s="686"/>
      <c r="S2" s="687"/>
      <c r="T2" s="210"/>
      <c r="U2" s="210"/>
      <c r="V2" s="210"/>
      <c r="W2" s="210"/>
      <c r="X2" s="211"/>
    </row>
    <row r="3" spans="1:24" ht="24" customHeight="1">
      <c r="A3" s="688" t="s">
        <v>165</v>
      </c>
      <c r="B3" s="688"/>
      <c r="C3" s="688"/>
      <c r="D3" s="688"/>
      <c r="E3" s="688"/>
      <c r="F3" s="688"/>
      <c r="G3" s="688"/>
      <c r="H3" s="688"/>
      <c r="I3" s="688"/>
      <c r="J3" s="688"/>
      <c r="K3" s="688"/>
      <c r="L3" s="688"/>
      <c r="M3" s="688"/>
      <c r="N3" s="688"/>
      <c r="O3" s="688"/>
      <c r="P3" s="688"/>
      <c r="Q3" s="5"/>
      <c r="R3" s="5"/>
      <c r="S3" s="5"/>
      <c r="T3" s="5"/>
      <c r="U3" s="5"/>
      <c r="V3" s="5"/>
      <c r="W3" s="5"/>
      <c r="X3" s="5"/>
    </row>
    <row r="4" spans="1:24" ht="20.100000000000001" customHeight="1">
      <c r="A4" s="689" t="s">
        <v>164</v>
      </c>
      <c r="B4" s="689"/>
      <c r="C4" s="689"/>
      <c r="D4" s="689"/>
      <c r="E4" s="689"/>
      <c r="F4" s="689"/>
      <c r="G4" s="689"/>
      <c r="H4" s="689"/>
      <c r="I4" s="689"/>
      <c r="J4" s="689"/>
      <c r="K4" s="689"/>
      <c r="L4" s="689"/>
      <c r="M4" s="689"/>
      <c r="N4" s="689"/>
      <c r="O4" s="689"/>
      <c r="P4" s="689"/>
      <c r="Q4" s="689"/>
      <c r="R4" s="689"/>
      <c r="S4" s="689"/>
      <c r="T4" s="689"/>
      <c r="U4" s="689"/>
      <c r="V4" s="689"/>
      <c r="W4" s="689"/>
      <c r="X4" s="689"/>
    </row>
    <row r="5" spans="1:24" ht="20.100000000000001" customHeight="1" thickBot="1">
      <c r="A5" s="690"/>
      <c r="B5" s="690"/>
      <c r="C5" s="690"/>
      <c r="D5" s="690"/>
      <c r="E5" s="690"/>
      <c r="F5" s="690"/>
      <c r="G5" s="690"/>
      <c r="H5" s="690"/>
      <c r="I5" s="690"/>
      <c r="J5" s="690"/>
      <c r="K5" s="690"/>
      <c r="L5" s="690"/>
      <c r="M5" s="690"/>
      <c r="N5" s="690"/>
      <c r="O5" s="690"/>
      <c r="P5" s="690"/>
      <c r="Q5" s="690"/>
      <c r="R5" s="690"/>
      <c r="S5" s="690"/>
      <c r="T5" s="690"/>
      <c r="U5" s="690"/>
      <c r="V5" s="690"/>
      <c r="W5" s="690"/>
      <c r="X5" s="690"/>
    </row>
    <row r="6" spans="1:24" ht="20.100000000000001" customHeight="1">
      <c r="A6" s="743" t="s">
        <v>174</v>
      </c>
      <c r="B6" s="744"/>
      <c r="C6" s="744"/>
      <c r="D6" s="744"/>
      <c r="E6" s="745"/>
      <c r="F6" s="703" t="str">
        <f>IF(Form1!D8="","",Form1!D8)</f>
        <v/>
      </c>
      <c r="G6" s="704"/>
      <c r="H6" s="704"/>
      <c r="I6" s="704"/>
      <c r="J6" s="704"/>
      <c r="K6" s="704"/>
      <c r="L6" s="704"/>
      <c r="M6" s="704"/>
      <c r="N6" s="705"/>
      <c r="O6" s="725" t="str">
        <f>IF(Form1!M8="","",Form1!M8)</f>
        <v/>
      </c>
      <c r="P6" s="726"/>
      <c r="Q6" s="726"/>
      <c r="R6" s="726"/>
      <c r="S6" s="726"/>
      <c r="T6" s="726"/>
      <c r="U6" s="726"/>
      <c r="V6" s="726"/>
      <c r="W6" s="726"/>
      <c r="X6" s="727"/>
    </row>
    <row r="7" spans="1:24" ht="17.25" customHeight="1">
      <c r="A7" s="697" t="s">
        <v>93</v>
      </c>
      <c r="B7" s="698"/>
      <c r="C7" s="698"/>
      <c r="D7" s="698"/>
      <c r="E7" s="699"/>
      <c r="F7" s="728" t="str">
        <f>IF(Form1!$D$10="","",Form1!$D$10)</f>
        <v/>
      </c>
      <c r="G7" s="729"/>
      <c r="H7" s="729"/>
      <c r="I7" s="729"/>
      <c r="J7" s="729"/>
      <c r="K7" s="729"/>
      <c r="L7" s="729"/>
      <c r="M7" s="729"/>
      <c r="N7" s="730"/>
      <c r="O7" s="732" t="str">
        <f>IF(Form1!$M$10="","",Form1!$M$10)</f>
        <v/>
      </c>
      <c r="P7" s="729"/>
      <c r="Q7" s="729"/>
      <c r="R7" s="729"/>
      <c r="S7" s="729"/>
      <c r="T7" s="729"/>
      <c r="U7" s="729"/>
      <c r="V7" s="729"/>
      <c r="W7" s="729"/>
      <c r="X7" s="733"/>
    </row>
    <row r="8" spans="1:24" ht="17.25" customHeight="1">
      <c r="A8" s="700"/>
      <c r="B8" s="701"/>
      <c r="C8" s="701"/>
      <c r="D8" s="701"/>
      <c r="E8" s="702"/>
      <c r="F8" s="510"/>
      <c r="G8" s="511"/>
      <c r="H8" s="511"/>
      <c r="I8" s="511"/>
      <c r="J8" s="511"/>
      <c r="K8" s="511"/>
      <c r="L8" s="511"/>
      <c r="M8" s="511"/>
      <c r="N8" s="731"/>
      <c r="O8" s="734"/>
      <c r="P8" s="511"/>
      <c r="Q8" s="511"/>
      <c r="R8" s="511"/>
      <c r="S8" s="511"/>
      <c r="T8" s="511"/>
      <c r="U8" s="511"/>
      <c r="V8" s="511"/>
      <c r="W8" s="511"/>
      <c r="X8" s="512"/>
    </row>
    <row r="9" spans="1:24" ht="27" customHeight="1">
      <c r="A9" s="691" t="s">
        <v>172</v>
      </c>
      <c r="B9" s="692"/>
      <c r="C9" s="692"/>
      <c r="D9" s="692"/>
      <c r="E9" s="693"/>
      <c r="F9" s="719" t="str">
        <f>IF(Form1!$A$29="■",Form1!$B$29,IF(Form1!$A$33="■",Form1!$B$33,IF(Form1!$A$37="■",Form1!$B$37,"")))</f>
        <v/>
      </c>
      <c r="G9" s="720"/>
      <c r="H9" s="720"/>
      <c r="I9" s="720"/>
      <c r="J9" s="720"/>
      <c r="K9" s="720"/>
      <c r="L9" s="720"/>
      <c r="M9" s="720"/>
      <c r="N9" s="720"/>
      <c r="O9" s="720"/>
      <c r="P9" s="720"/>
      <c r="Q9" s="720"/>
      <c r="R9" s="720"/>
      <c r="S9" s="720"/>
      <c r="T9" s="720"/>
      <c r="U9" s="720"/>
      <c r="V9" s="720"/>
      <c r="W9" s="720"/>
      <c r="X9" s="721"/>
    </row>
    <row r="10" spans="1:24" ht="27" customHeight="1">
      <c r="A10" s="694" t="s">
        <v>173</v>
      </c>
      <c r="B10" s="695"/>
      <c r="C10" s="695"/>
      <c r="D10" s="695"/>
      <c r="E10" s="696"/>
      <c r="F10" s="722" t="str">
        <f>IF(Form1!$B$30="■",Form1!C30,IF(Form1!$B$31="■",Form1!$C$31,IF(Form1!$B$32="■",Form1!$C$32,IF(Form1!$B$34="■",Form1!$C$34,IF(Form1!$B$35="■",Form1!$C$35,IF(Form1!$B$38="■",Form1!$C$38,IF(Form1!$B$39="■",Form1!$C$39,"")))))))</f>
        <v/>
      </c>
      <c r="G10" s="723"/>
      <c r="H10" s="723"/>
      <c r="I10" s="723"/>
      <c r="J10" s="723"/>
      <c r="K10" s="723"/>
      <c r="L10" s="723"/>
      <c r="M10" s="723"/>
      <c r="N10" s="723"/>
      <c r="O10" s="723"/>
      <c r="P10" s="723"/>
      <c r="Q10" s="723"/>
      <c r="R10" s="723"/>
      <c r="S10" s="723"/>
      <c r="T10" s="723"/>
      <c r="U10" s="723"/>
      <c r="V10" s="723"/>
      <c r="W10" s="723"/>
      <c r="X10" s="724"/>
    </row>
    <row r="11" spans="1:24" ht="27" customHeight="1">
      <c r="A11" s="738" t="s">
        <v>171</v>
      </c>
      <c r="B11" s="739"/>
      <c r="C11" s="739"/>
      <c r="D11" s="739"/>
      <c r="E11" s="740"/>
      <c r="F11" s="741"/>
      <c r="G11" s="741"/>
      <c r="H11" s="741"/>
      <c r="I11" s="741"/>
      <c r="J11" s="741"/>
      <c r="K11" s="741"/>
      <c r="L11" s="741"/>
      <c r="M11" s="741"/>
      <c r="N11" s="741"/>
      <c r="O11" s="741"/>
      <c r="P11" s="741"/>
      <c r="Q11" s="741"/>
      <c r="R11" s="741"/>
      <c r="S11" s="741"/>
      <c r="T11" s="741"/>
      <c r="U11" s="741"/>
      <c r="V11" s="741"/>
      <c r="W11" s="741"/>
      <c r="X11" s="742"/>
    </row>
    <row r="12" spans="1:24" ht="24.95" customHeight="1">
      <c r="A12" s="747" t="s">
        <v>86</v>
      </c>
      <c r="B12" s="748"/>
      <c r="C12" s="748"/>
      <c r="D12" s="748"/>
      <c r="E12" s="748"/>
      <c r="F12" s="735"/>
      <c r="G12" s="406"/>
      <c r="H12" s="406"/>
      <c r="I12" s="406"/>
      <c r="J12" s="406"/>
      <c r="K12" s="406"/>
      <c r="L12" s="406"/>
      <c r="M12" s="406"/>
      <c r="N12" s="406"/>
      <c r="O12" s="406"/>
      <c r="P12" s="406"/>
      <c r="Q12" s="406"/>
      <c r="R12" s="406"/>
      <c r="S12" s="406"/>
      <c r="T12" s="406"/>
      <c r="U12" s="406"/>
      <c r="V12" s="406"/>
      <c r="W12" s="406"/>
      <c r="X12" s="736"/>
    </row>
    <row r="13" spans="1:24" ht="30" customHeight="1">
      <c r="A13" s="749"/>
      <c r="B13" s="750"/>
      <c r="C13" s="750"/>
      <c r="D13" s="750"/>
      <c r="E13" s="750"/>
      <c r="F13" s="751"/>
      <c r="G13" s="752"/>
      <c r="H13" s="87" t="s">
        <v>87</v>
      </c>
      <c r="I13" s="98"/>
      <c r="J13" s="767" t="s">
        <v>91</v>
      </c>
      <c r="K13" s="767"/>
      <c r="L13" s="98"/>
      <c r="M13" s="88" t="s">
        <v>90</v>
      </c>
      <c r="N13" s="89"/>
      <c r="O13" s="50" t="s">
        <v>11</v>
      </c>
      <c r="P13" s="753" t="s">
        <v>88</v>
      </c>
      <c r="Q13" s="753"/>
      <c r="R13" s="753"/>
      <c r="S13" s="50" t="s">
        <v>18</v>
      </c>
      <c r="T13" s="666" t="s">
        <v>89</v>
      </c>
      <c r="U13" s="666"/>
      <c r="V13" s="666"/>
      <c r="W13" s="666"/>
      <c r="X13" s="754"/>
    </row>
    <row r="14" spans="1:24" ht="24.95" customHeight="1">
      <c r="A14" s="768" t="s">
        <v>92</v>
      </c>
      <c r="B14" s="656"/>
      <c r="C14" s="656"/>
      <c r="D14" s="656"/>
      <c r="E14" s="657"/>
      <c r="F14" s="775"/>
      <c r="G14" s="776"/>
      <c r="H14" s="776"/>
      <c r="I14" s="776"/>
      <c r="J14" s="776"/>
      <c r="K14" s="776"/>
      <c r="L14" s="776"/>
      <c r="M14" s="776"/>
      <c r="N14" s="776"/>
      <c r="O14" s="776"/>
      <c r="P14" s="776"/>
      <c r="Q14" s="776"/>
      <c r="R14" s="776"/>
      <c r="S14" s="776"/>
      <c r="T14" s="776"/>
      <c r="U14" s="776"/>
      <c r="V14" s="776"/>
      <c r="W14" s="776"/>
      <c r="X14" s="777"/>
    </row>
    <row r="15" spans="1:24" ht="30" customHeight="1" thickBot="1">
      <c r="A15" s="658"/>
      <c r="B15" s="659"/>
      <c r="C15" s="659"/>
      <c r="D15" s="659"/>
      <c r="E15" s="660"/>
      <c r="F15" s="769"/>
      <c r="G15" s="770"/>
      <c r="H15" s="92" t="s">
        <v>87</v>
      </c>
      <c r="I15" s="99"/>
      <c r="J15" s="771" t="s">
        <v>91</v>
      </c>
      <c r="K15" s="771"/>
      <c r="L15" s="99"/>
      <c r="M15" s="93" t="s">
        <v>90</v>
      </c>
      <c r="N15" s="55"/>
      <c r="O15" s="49" t="s">
        <v>11</v>
      </c>
      <c r="P15" s="772" t="s">
        <v>88</v>
      </c>
      <c r="Q15" s="772"/>
      <c r="R15" s="772"/>
      <c r="S15" s="49" t="s">
        <v>18</v>
      </c>
      <c r="T15" s="773" t="s">
        <v>89</v>
      </c>
      <c r="U15" s="773"/>
      <c r="V15" s="773"/>
      <c r="W15" s="773"/>
      <c r="X15" s="774"/>
    </row>
    <row r="16" spans="1:24" ht="20.100000000000001" customHeight="1">
      <c r="A16" s="90"/>
      <c r="B16" s="26"/>
      <c r="C16" s="26"/>
      <c r="D16" s="4"/>
      <c r="E16" s="4"/>
      <c r="F16" s="4"/>
      <c r="G16" s="4"/>
      <c r="H16" s="4"/>
      <c r="I16" s="4"/>
      <c r="J16" s="4"/>
      <c r="K16" s="4"/>
      <c r="L16" s="4"/>
      <c r="M16" s="4"/>
      <c r="N16" s="4"/>
      <c r="O16" s="4"/>
      <c r="P16" s="4"/>
      <c r="Q16" s="4"/>
      <c r="R16" s="4"/>
      <c r="S16" s="4"/>
      <c r="T16" s="4"/>
      <c r="U16" s="4"/>
      <c r="V16" s="4"/>
      <c r="W16" s="4"/>
      <c r="X16" s="4"/>
    </row>
    <row r="17" spans="1:24" ht="27.75" customHeight="1">
      <c r="A17" s="33" t="s">
        <v>10</v>
      </c>
      <c r="B17" s="737" t="s">
        <v>97</v>
      </c>
      <c r="C17" s="737"/>
      <c r="D17" s="737"/>
      <c r="E17" s="737"/>
      <c r="F17" s="737"/>
      <c r="G17" s="737"/>
      <c r="H17" s="737"/>
      <c r="I17" s="737"/>
      <c r="J17" s="737"/>
      <c r="K17" s="737"/>
      <c r="L17" s="737"/>
      <c r="M17" s="737"/>
      <c r="N17" s="737"/>
      <c r="O17" s="737"/>
      <c r="P17" s="737"/>
      <c r="Q17" s="737"/>
      <c r="R17" s="737"/>
      <c r="S17" s="737"/>
      <c r="T17" s="737"/>
      <c r="U17" s="737"/>
      <c r="V17" s="737"/>
      <c r="W17" s="737"/>
      <c r="X17" s="737"/>
    </row>
    <row r="18" spans="1:24" ht="20.100000000000001" customHeight="1">
      <c r="B18" s="706" t="s">
        <v>6</v>
      </c>
      <c r="C18" s="706"/>
      <c r="D18" s="706"/>
      <c r="E18" s="706"/>
      <c r="F18" s="706"/>
      <c r="G18" s="706"/>
      <c r="H18" s="706"/>
      <c r="I18" s="706"/>
      <c r="J18" s="706"/>
      <c r="K18" s="706"/>
      <c r="L18" s="706"/>
      <c r="M18" s="706"/>
      <c r="N18" s="706"/>
      <c r="O18" s="706"/>
      <c r="P18" s="706"/>
      <c r="Q18" s="706"/>
      <c r="R18" s="706"/>
      <c r="S18" s="706"/>
      <c r="T18" s="706"/>
      <c r="U18" s="706"/>
      <c r="V18" s="706"/>
      <c r="W18" s="706"/>
      <c r="X18" s="706"/>
    </row>
    <row r="19" spans="1:24" ht="24.95" customHeight="1" thickBot="1">
      <c r="A19" s="34"/>
      <c r="B19" s="706"/>
      <c r="C19" s="706"/>
      <c r="D19" s="706"/>
      <c r="E19" s="706"/>
      <c r="F19" s="706"/>
      <c r="G19" s="706"/>
      <c r="H19" s="706"/>
      <c r="I19" s="706"/>
      <c r="J19" s="706"/>
      <c r="K19" s="706"/>
      <c r="L19" s="706"/>
      <c r="M19" s="706"/>
      <c r="N19" s="706"/>
      <c r="O19" s="706"/>
      <c r="P19" s="706"/>
      <c r="Q19" s="706"/>
      <c r="R19" s="706"/>
      <c r="S19" s="706"/>
      <c r="T19" s="706"/>
      <c r="U19" s="706"/>
      <c r="V19" s="706"/>
      <c r="W19" s="706"/>
      <c r="X19" s="706"/>
    </row>
    <row r="20" spans="1:24" ht="20.100000000000001" customHeight="1">
      <c r="A20" s="673" t="s">
        <v>98</v>
      </c>
      <c r="B20" s="674"/>
      <c r="C20" s="674"/>
      <c r="D20" s="674"/>
      <c r="E20" s="674"/>
      <c r="F20" s="674"/>
      <c r="G20" s="674"/>
      <c r="H20" s="674"/>
      <c r="I20" s="675"/>
      <c r="J20" s="758"/>
      <c r="K20" s="759"/>
      <c r="L20" s="759"/>
      <c r="M20" s="759"/>
      <c r="N20" s="759"/>
      <c r="O20" s="759"/>
      <c r="P20" s="759"/>
      <c r="Q20" s="759"/>
      <c r="R20" s="759"/>
      <c r="S20" s="759"/>
      <c r="T20" s="759"/>
      <c r="U20" s="759"/>
      <c r="V20" s="759"/>
      <c r="W20" s="759"/>
      <c r="X20" s="760"/>
    </row>
    <row r="21" spans="1:24" ht="20.100000000000001" customHeight="1">
      <c r="A21" s="676"/>
      <c r="B21" s="677"/>
      <c r="C21" s="677"/>
      <c r="D21" s="677"/>
      <c r="E21" s="677"/>
      <c r="F21" s="677"/>
      <c r="G21" s="677"/>
      <c r="H21" s="677"/>
      <c r="I21" s="678"/>
      <c r="J21" s="761"/>
      <c r="K21" s="762"/>
      <c r="L21" s="762"/>
      <c r="M21" s="762"/>
      <c r="N21" s="762"/>
      <c r="O21" s="762"/>
      <c r="P21" s="762"/>
      <c r="Q21" s="762"/>
      <c r="R21" s="762"/>
      <c r="S21" s="762"/>
      <c r="T21" s="762"/>
      <c r="U21" s="762"/>
      <c r="V21" s="762"/>
      <c r="W21" s="762"/>
      <c r="X21" s="763"/>
    </row>
    <row r="22" spans="1:24" ht="20.100000000000001" customHeight="1">
      <c r="A22" s="679"/>
      <c r="B22" s="680"/>
      <c r="C22" s="680"/>
      <c r="D22" s="680"/>
      <c r="E22" s="680"/>
      <c r="F22" s="680"/>
      <c r="G22" s="680"/>
      <c r="H22" s="680"/>
      <c r="I22" s="681"/>
      <c r="J22" s="764"/>
      <c r="K22" s="765"/>
      <c r="L22" s="765"/>
      <c r="M22" s="765"/>
      <c r="N22" s="765"/>
      <c r="O22" s="765"/>
      <c r="P22" s="765"/>
      <c r="Q22" s="765"/>
      <c r="R22" s="765"/>
      <c r="S22" s="765"/>
      <c r="T22" s="765"/>
      <c r="U22" s="765"/>
      <c r="V22" s="765"/>
      <c r="W22" s="765"/>
      <c r="X22" s="766"/>
    </row>
    <row r="23" spans="1:24" ht="20.100000000000001" customHeight="1">
      <c r="A23" s="655" t="s">
        <v>100</v>
      </c>
      <c r="B23" s="656"/>
      <c r="C23" s="656"/>
      <c r="D23" s="656"/>
      <c r="E23" s="656"/>
      <c r="F23" s="656"/>
      <c r="G23" s="656"/>
      <c r="H23" s="656"/>
      <c r="I23" s="657"/>
      <c r="J23" s="667"/>
      <c r="K23" s="668"/>
      <c r="L23" s="668"/>
      <c r="M23" s="668"/>
      <c r="N23" s="668"/>
      <c r="O23" s="668"/>
      <c r="P23" s="668"/>
      <c r="Q23" s="668"/>
      <c r="R23" s="668"/>
      <c r="S23" s="668"/>
      <c r="T23" s="668"/>
      <c r="U23" s="668"/>
      <c r="V23" s="668"/>
      <c r="W23" s="668"/>
      <c r="X23" s="669"/>
    </row>
    <row r="24" spans="1:24" ht="20.100000000000001" customHeight="1" thickBot="1">
      <c r="A24" s="658"/>
      <c r="B24" s="659"/>
      <c r="C24" s="659"/>
      <c r="D24" s="659"/>
      <c r="E24" s="659"/>
      <c r="F24" s="659"/>
      <c r="G24" s="659"/>
      <c r="H24" s="659"/>
      <c r="I24" s="660"/>
      <c r="J24" s="670"/>
      <c r="K24" s="671"/>
      <c r="L24" s="671"/>
      <c r="M24" s="671"/>
      <c r="N24" s="671"/>
      <c r="O24" s="671"/>
      <c r="P24" s="671"/>
      <c r="Q24" s="671"/>
      <c r="R24" s="671"/>
      <c r="S24" s="671"/>
      <c r="T24" s="671"/>
      <c r="U24" s="671"/>
      <c r="V24" s="671"/>
      <c r="W24" s="671"/>
      <c r="X24" s="672"/>
    </row>
    <row r="25" spans="1:24" ht="20.100000000000001" customHeight="1">
      <c r="A25" s="3"/>
      <c r="B25" s="3"/>
      <c r="C25" s="3"/>
      <c r="D25" s="4"/>
      <c r="E25" s="4"/>
      <c r="F25" s="4"/>
      <c r="G25" s="4"/>
      <c r="H25" s="4"/>
      <c r="I25" s="4"/>
      <c r="J25" s="4"/>
      <c r="K25" s="4"/>
      <c r="L25" s="4"/>
      <c r="M25" s="4"/>
      <c r="N25" s="4"/>
      <c r="O25" s="4"/>
      <c r="P25" s="4"/>
      <c r="Q25" s="4"/>
      <c r="R25" s="4"/>
      <c r="S25" s="4"/>
      <c r="T25" s="4"/>
      <c r="U25" s="4"/>
      <c r="V25" s="4"/>
      <c r="W25" s="4"/>
      <c r="X25" s="4"/>
    </row>
    <row r="26" spans="1:24" ht="30" customHeight="1" thickBot="1">
      <c r="A26" s="91" t="s">
        <v>7</v>
      </c>
      <c r="B26" s="707" t="s">
        <v>99</v>
      </c>
      <c r="C26" s="707"/>
      <c r="D26" s="707"/>
      <c r="E26" s="707"/>
      <c r="F26" s="707"/>
      <c r="G26" s="707"/>
      <c r="H26" s="707"/>
      <c r="I26" s="707"/>
      <c r="J26" s="707"/>
      <c r="K26" s="707"/>
      <c r="L26" s="707"/>
      <c r="M26" s="707"/>
      <c r="N26" s="707"/>
      <c r="O26" s="707"/>
      <c r="P26" s="707"/>
      <c r="Q26" s="707"/>
      <c r="R26" s="707"/>
      <c r="S26" s="707"/>
      <c r="T26" s="707"/>
      <c r="U26" s="707"/>
      <c r="V26" s="707"/>
      <c r="W26" s="707"/>
      <c r="X26" s="707"/>
    </row>
    <row r="27" spans="1:24" ht="21.75" customHeight="1">
      <c r="A27" s="661" t="s">
        <v>101</v>
      </c>
      <c r="B27" s="662"/>
      <c r="C27" s="662"/>
      <c r="D27" s="662"/>
      <c r="E27" s="708"/>
      <c r="F27" s="709"/>
      <c r="G27" s="709"/>
      <c r="H27" s="709"/>
      <c r="I27" s="709"/>
      <c r="J27" s="709"/>
      <c r="K27" s="709"/>
      <c r="L27" s="709"/>
      <c r="M27" s="709"/>
      <c r="N27" s="709"/>
      <c r="O27" s="709"/>
      <c r="P27" s="709"/>
      <c r="Q27" s="709"/>
      <c r="R27" s="709"/>
      <c r="S27" s="709"/>
      <c r="T27" s="709"/>
      <c r="U27" s="709"/>
      <c r="V27" s="709"/>
      <c r="W27" s="709"/>
      <c r="X27" s="710"/>
    </row>
    <row r="28" spans="1:24" ht="21.75" customHeight="1">
      <c r="A28" s="663"/>
      <c r="B28" s="664"/>
      <c r="C28" s="664"/>
      <c r="D28" s="664"/>
      <c r="E28" s="711"/>
      <c r="F28" s="712"/>
      <c r="G28" s="712"/>
      <c r="H28" s="712"/>
      <c r="I28" s="712"/>
      <c r="J28" s="712"/>
      <c r="K28" s="712"/>
      <c r="L28" s="712"/>
      <c r="M28" s="712"/>
      <c r="N28" s="712"/>
      <c r="O28" s="712"/>
      <c r="P28" s="712"/>
      <c r="Q28" s="712"/>
      <c r="R28" s="712"/>
      <c r="S28" s="712"/>
      <c r="T28" s="712"/>
      <c r="U28" s="712"/>
      <c r="V28" s="712"/>
      <c r="W28" s="712"/>
      <c r="X28" s="713"/>
    </row>
    <row r="29" spans="1:24" ht="21.75" customHeight="1">
      <c r="A29" s="663"/>
      <c r="B29" s="664"/>
      <c r="C29" s="664"/>
      <c r="D29" s="664"/>
      <c r="E29" s="711"/>
      <c r="F29" s="712"/>
      <c r="G29" s="712"/>
      <c r="H29" s="712"/>
      <c r="I29" s="712"/>
      <c r="J29" s="712"/>
      <c r="K29" s="712"/>
      <c r="L29" s="712"/>
      <c r="M29" s="712"/>
      <c r="N29" s="712"/>
      <c r="O29" s="712"/>
      <c r="P29" s="712"/>
      <c r="Q29" s="712"/>
      <c r="R29" s="712"/>
      <c r="S29" s="712"/>
      <c r="T29" s="712"/>
      <c r="U29" s="712"/>
      <c r="V29" s="712"/>
      <c r="W29" s="712"/>
      <c r="X29" s="713"/>
    </row>
    <row r="30" spans="1:24" ht="21.75" customHeight="1">
      <c r="A30" s="663"/>
      <c r="B30" s="664"/>
      <c r="C30" s="664"/>
      <c r="D30" s="664"/>
      <c r="E30" s="711"/>
      <c r="F30" s="712"/>
      <c r="G30" s="712"/>
      <c r="H30" s="712"/>
      <c r="I30" s="712"/>
      <c r="J30" s="712"/>
      <c r="K30" s="712"/>
      <c r="L30" s="712"/>
      <c r="M30" s="712"/>
      <c r="N30" s="712"/>
      <c r="O30" s="712"/>
      <c r="P30" s="712"/>
      <c r="Q30" s="712"/>
      <c r="R30" s="712"/>
      <c r="S30" s="712"/>
      <c r="T30" s="712"/>
      <c r="U30" s="712"/>
      <c r="V30" s="712"/>
      <c r="W30" s="712"/>
      <c r="X30" s="713"/>
    </row>
    <row r="31" spans="1:24" ht="21.75" customHeight="1">
      <c r="A31" s="663"/>
      <c r="B31" s="664"/>
      <c r="C31" s="664"/>
      <c r="D31" s="664"/>
      <c r="E31" s="711"/>
      <c r="F31" s="712"/>
      <c r="G31" s="712"/>
      <c r="H31" s="712"/>
      <c r="I31" s="712"/>
      <c r="J31" s="712"/>
      <c r="K31" s="712"/>
      <c r="L31" s="712"/>
      <c r="M31" s="712"/>
      <c r="N31" s="712"/>
      <c r="O31" s="712"/>
      <c r="P31" s="712"/>
      <c r="Q31" s="712"/>
      <c r="R31" s="712"/>
      <c r="S31" s="712"/>
      <c r="T31" s="712"/>
      <c r="U31" s="712"/>
      <c r="V31" s="712"/>
      <c r="W31" s="712"/>
      <c r="X31" s="713"/>
    </row>
    <row r="32" spans="1:24" ht="21.75" customHeight="1">
      <c r="A32" s="663"/>
      <c r="B32" s="664"/>
      <c r="C32" s="664"/>
      <c r="D32" s="664"/>
      <c r="E32" s="711"/>
      <c r="F32" s="712"/>
      <c r="G32" s="712"/>
      <c r="H32" s="712"/>
      <c r="I32" s="712"/>
      <c r="J32" s="712"/>
      <c r="K32" s="712"/>
      <c r="L32" s="712"/>
      <c r="M32" s="712"/>
      <c r="N32" s="712"/>
      <c r="O32" s="712"/>
      <c r="P32" s="712"/>
      <c r="Q32" s="712"/>
      <c r="R32" s="712"/>
      <c r="S32" s="712"/>
      <c r="T32" s="712"/>
      <c r="U32" s="712"/>
      <c r="V32" s="712"/>
      <c r="W32" s="712"/>
      <c r="X32" s="713"/>
    </row>
    <row r="33" spans="1:24" ht="21.75" customHeight="1">
      <c r="A33" s="665"/>
      <c r="B33" s="666"/>
      <c r="C33" s="666"/>
      <c r="D33" s="666"/>
      <c r="E33" s="714"/>
      <c r="F33" s="715"/>
      <c r="G33" s="715"/>
      <c r="H33" s="715"/>
      <c r="I33" s="715"/>
      <c r="J33" s="715"/>
      <c r="K33" s="715"/>
      <c r="L33" s="715"/>
      <c r="M33" s="715"/>
      <c r="N33" s="715"/>
      <c r="O33" s="715"/>
      <c r="P33" s="715"/>
      <c r="Q33" s="715"/>
      <c r="R33" s="715"/>
      <c r="S33" s="715"/>
      <c r="T33" s="715"/>
      <c r="U33" s="715"/>
      <c r="V33" s="715"/>
      <c r="W33" s="715"/>
      <c r="X33" s="716"/>
    </row>
    <row r="34" spans="1:24" ht="29.25" customHeight="1" thickBot="1">
      <c r="A34" s="653" t="s">
        <v>102</v>
      </c>
      <c r="B34" s="654"/>
      <c r="C34" s="654"/>
      <c r="D34" s="654"/>
      <c r="E34" s="755"/>
      <c r="F34" s="756"/>
      <c r="G34" s="756"/>
      <c r="H34" s="756"/>
      <c r="I34" s="756"/>
      <c r="J34" s="756"/>
      <c r="K34" s="756"/>
      <c r="L34" s="756"/>
      <c r="M34" s="756"/>
      <c r="N34" s="756"/>
      <c r="O34" s="756"/>
      <c r="P34" s="756"/>
      <c r="Q34" s="756"/>
      <c r="R34" s="756"/>
      <c r="S34" s="756"/>
      <c r="T34" s="756"/>
      <c r="U34" s="756"/>
      <c r="V34" s="756"/>
      <c r="W34" s="756"/>
      <c r="X34" s="757"/>
    </row>
    <row r="35" spans="1:24" ht="19.5" customHeight="1">
      <c r="A35" s="9"/>
      <c r="B35" s="9"/>
      <c r="C35" s="9"/>
      <c r="D35" s="9"/>
      <c r="E35" s="6"/>
      <c r="F35" s="6"/>
      <c r="G35" s="6"/>
      <c r="H35" s="6"/>
      <c r="I35" s="6"/>
      <c r="J35" s="6"/>
      <c r="K35" s="6"/>
      <c r="L35" s="6"/>
      <c r="M35" s="6"/>
      <c r="N35" s="6"/>
      <c r="O35" s="6"/>
      <c r="P35" s="6"/>
      <c r="Q35" s="6"/>
      <c r="R35" s="6"/>
      <c r="S35" s="6"/>
      <c r="T35" s="6"/>
      <c r="U35" s="6"/>
      <c r="V35" s="6"/>
      <c r="W35" s="6"/>
      <c r="X35" s="6"/>
    </row>
    <row r="36" spans="1:24" ht="20.100000000000001" customHeight="1">
      <c r="A36" s="717" t="s">
        <v>103</v>
      </c>
      <c r="B36" s="718"/>
      <c r="C36" s="718"/>
      <c r="D36" s="718"/>
      <c r="E36" s="718"/>
      <c r="F36" s="718"/>
      <c r="G36" s="718"/>
      <c r="H36" s="718"/>
      <c r="I36" s="718"/>
      <c r="J36" s="718"/>
      <c r="K36" s="718"/>
      <c r="L36" s="718"/>
      <c r="M36" s="718"/>
      <c r="N36" s="718"/>
      <c r="O36" s="718"/>
      <c r="P36" s="718"/>
      <c r="Q36" s="718"/>
      <c r="R36" s="718"/>
      <c r="S36" s="718"/>
      <c r="T36" s="718"/>
      <c r="U36" s="718"/>
      <c r="V36" s="718"/>
      <c r="W36" s="718"/>
      <c r="X36" s="718"/>
    </row>
    <row r="37" spans="1:24" ht="27.75" customHeight="1">
      <c r="A37" s="31" t="s">
        <v>9</v>
      </c>
      <c r="B37" s="779" t="s">
        <v>105</v>
      </c>
      <c r="C37" s="779"/>
      <c r="D37" s="779"/>
      <c r="E37" s="779"/>
      <c r="F37" s="779"/>
      <c r="G37" s="779"/>
      <c r="H37" s="779"/>
      <c r="I37" s="779"/>
      <c r="J37" s="779"/>
      <c r="K37" s="779"/>
      <c r="L37" s="779"/>
      <c r="M37" s="779"/>
      <c r="N37" s="779"/>
      <c r="O37" s="779"/>
      <c r="P37" s="779"/>
      <c r="Q37" s="779"/>
      <c r="R37" s="779"/>
      <c r="S37" s="779"/>
      <c r="T37" s="779"/>
      <c r="U37" s="779"/>
      <c r="V37" s="779"/>
      <c r="W37" s="779"/>
      <c r="X37" s="779"/>
    </row>
    <row r="38" spans="1:24" ht="26.25" customHeight="1">
      <c r="A38" s="32"/>
      <c r="B38" s="778" t="s">
        <v>104</v>
      </c>
      <c r="C38" s="778"/>
      <c r="D38" s="778"/>
      <c r="E38" s="778"/>
      <c r="F38" s="778"/>
      <c r="G38" s="778"/>
      <c r="H38" s="778"/>
      <c r="I38" s="778"/>
      <c r="J38" s="778"/>
      <c r="K38" s="778"/>
      <c r="L38" s="778"/>
      <c r="M38" s="778"/>
      <c r="N38" s="778"/>
      <c r="O38" s="778"/>
      <c r="P38" s="778"/>
      <c r="Q38" s="778"/>
      <c r="R38" s="778"/>
      <c r="S38" s="778"/>
      <c r="T38" s="778"/>
      <c r="U38" s="778"/>
      <c r="V38" s="778"/>
      <c r="W38" s="778"/>
      <c r="X38" s="778"/>
    </row>
    <row r="39" spans="1:24" ht="20.100000000000001" customHeight="1">
      <c r="B39" s="25"/>
      <c r="O39" s="746"/>
      <c r="P39" s="746"/>
      <c r="Q39" s="746"/>
      <c r="R39" s="746"/>
      <c r="S39" s="746"/>
      <c r="T39" s="746"/>
      <c r="U39" s="746"/>
      <c r="V39" s="746"/>
      <c r="W39" s="746"/>
      <c r="X39" s="746"/>
    </row>
    <row r="48" spans="1:24" ht="20.100000000000001" customHeight="1">
      <c r="A48" s="7"/>
      <c r="B48" s="7"/>
      <c r="C48" s="7"/>
      <c r="D48" s="7"/>
      <c r="E48" s="7"/>
      <c r="F48" s="7"/>
      <c r="G48" s="7"/>
      <c r="H48" s="7"/>
      <c r="I48" s="7"/>
      <c r="J48" s="6"/>
      <c r="K48" s="6"/>
      <c r="L48" s="6"/>
      <c r="M48" s="6"/>
      <c r="N48" s="6"/>
      <c r="O48" s="6"/>
      <c r="P48" s="6"/>
      <c r="Q48" s="6"/>
      <c r="R48" s="6"/>
      <c r="S48" s="6"/>
      <c r="T48" s="6"/>
      <c r="U48" s="6"/>
      <c r="V48" s="6"/>
      <c r="W48" s="6"/>
      <c r="X48" s="6"/>
    </row>
    <row r="56" spans="22:22" ht="20.100000000000001" customHeight="1">
      <c r="V56" s="8"/>
    </row>
  </sheetData>
  <sheetProtection algorithmName="SHA-512" hashValue="D2VTEr39keVbc1P4irb0eyW0zTKuC0AOIVaHnpSV+IJbkJjhK7BaKoERKTjaf5s9dtiGzmtiAiMz/KJNmODDPQ==" saltValue="S+YvGKh+q0k6mwMG3j13kw==" spinCount="100000" sheet="1" objects="1" scenarios="1" formatCells="0" selectLockedCells="1"/>
  <protectedRanges>
    <protectedRange sqref="D15:J15 D6:L8 N6:X8 F9 D11:X12 D14:X14 J20:X24 E27:X34 S13 O13 F10:N10 P10:X10 Q13 L13:M13 F13:J13 S15 O15 Q15 L15:M15" name="範囲1"/>
  </protectedRanges>
  <mergeCells count="44">
    <mergeCell ref="O39:X39"/>
    <mergeCell ref="A12:E13"/>
    <mergeCell ref="F13:G13"/>
    <mergeCell ref="P13:R13"/>
    <mergeCell ref="T13:X13"/>
    <mergeCell ref="E34:X34"/>
    <mergeCell ref="J20:X22"/>
    <mergeCell ref="J13:K13"/>
    <mergeCell ref="A14:E15"/>
    <mergeCell ref="F15:G15"/>
    <mergeCell ref="J15:K15"/>
    <mergeCell ref="P15:R15"/>
    <mergeCell ref="T15:X15"/>
    <mergeCell ref="F14:X14"/>
    <mergeCell ref="B38:X38"/>
    <mergeCell ref="B37:X37"/>
    <mergeCell ref="E27:X33"/>
    <mergeCell ref="A36:X36"/>
    <mergeCell ref="F9:X9"/>
    <mergeCell ref="F10:X10"/>
    <mergeCell ref="O6:X6"/>
    <mergeCell ref="F7:N8"/>
    <mergeCell ref="O7:X8"/>
    <mergeCell ref="F12:X12"/>
    <mergeCell ref="B17:X17"/>
    <mergeCell ref="A11:E11"/>
    <mergeCell ref="F11:X11"/>
    <mergeCell ref="A6:E6"/>
    <mergeCell ref="A1:O2"/>
    <mergeCell ref="A34:D34"/>
    <mergeCell ref="A23:I24"/>
    <mergeCell ref="A27:D33"/>
    <mergeCell ref="J23:X24"/>
    <mergeCell ref="A20:I22"/>
    <mergeCell ref="Q1:S1"/>
    <mergeCell ref="Q2:S2"/>
    <mergeCell ref="A3:P3"/>
    <mergeCell ref="A4:X5"/>
    <mergeCell ref="A9:E9"/>
    <mergeCell ref="A10:E10"/>
    <mergeCell ref="A7:E8"/>
    <mergeCell ref="F6:N6"/>
    <mergeCell ref="B18:X19"/>
    <mergeCell ref="B26:X26"/>
  </mergeCells>
  <phoneticPr fontId="1"/>
  <dataValidations count="3">
    <dataValidation type="list" allowBlank="1" showInputMessage="1" showErrorMessage="1" sqref="S13 O13 S15 O15" xr:uid="{00000000-0002-0000-0400-000000000000}">
      <formula1>選択肢</formula1>
    </dataValidation>
    <dataValidation type="list" allowBlank="1" showInputMessage="1" showErrorMessage="1" sqref="I13 I15" xr:uid="{00000000-0002-0000-0400-000001000000}">
      <formula1>月</formula1>
    </dataValidation>
    <dataValidation type="list" allowBlank="1" showInputMessage="1" showErrorMessage="1" sqref="L13 L15" xr:uid="{00000000-0002-0000-0400-000002000000}">
      <formula1>日</formula1>
    </dataValidation>
  </dataValidations>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Ｐゴシック,太字"&amp;10（&amp;"ＭＳ Ｐ明朝,太字"博士後期課程　研究領域等希望調査書&amp;"Times New Roman,太字" / Doctoral Program : Research Plan Survey&amp;"ＭＳ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8"/>
  <sheetViews>
    <sheetView showGridLines="0" view="pageBreakPreview" zoomScaleNormal="100" zoomScaleSheetLayoutView="100" workbookViewId="0">
      <selection activeCell="O7" sqref="O7:P7"/>
    </sheetView>
  </sheetViews>
  <sheetFormatPr defaultRowHeight="20.100000000000001" customHeight="1"/>
  <cols>
    <col min="1" max="1" width="3.625" style="2" customWidth="1"/>
    <col min="2" max="15" width="3.75" style="2" customWidth="1"/>
    <col min="16" max="26" width="3.625" style="2" customWidth="1"/>
    <col min="27" max="256" width="9" style="2"/>
    <col min="257" max="282" width="3.625" style="2" customWidth="1"/>
    <col min="283" max="512" width="9" style="2"/>
    <col min="513" max="538" width="3.625" style="2" customWidth="1"/>
    <col min="539" max="768" width="9" style="2"/>
    <col min="769" max="794" width="3.625" style="2" customWidth="1"/>
    <col min="795" max="1024" width="9" style="2"/>
    <col min="1025" max="1050" width="3.625" style="2" customWidth="1"/>
    <col min="1051" max="1280" width="9" style="2"/>
    <col min="1281" max="1306" width="3.625" style="2" customWidth="1"/>
    <col min="1307" max="1536" width="9" style="2"/>
    <col min="1537" max="1562" width="3.625" style="2" customWidth="1"/>
    <col min="1563" max="1792" width="9" style="2"/>
    <col min="1793" max="1818" width="3.625" style="2" customWidth="1"/>
    <col min="1819" max="2048" width="9" style="2"/>
    <col min="2049" max="2074" width="3.625" style="2" customWidth="1"/>
    <col min="2075" max="2304" width="9" style="2"/>
    <col min="2305" max="2330" width="3.625" style="2" customWidth="1"/>
    <col min="2331" max="2560" width="9" style="2"/>
    <col min="2561" max="2586" width="3.625" style="2" customWidth="1"/>
    <col min="2587" max="2816" width="9" style="2"/>
    <col min="2817" max="2842" width="3.625" style="2" customWidth="1"/>
    <col min="2843" max="3072" width="9" style="2"/>
    <col min="3073" max="3098" width="3.625" style="2" customWidth="1"/>
    <col min="3099" max="3328" width="9" style="2"/>
    <col min="3329" max="3354" width="3.625" style="2" customWidth="1"/>
    <col min="3355" max="3584" width="9" style="2"/>
    <col min="3585" max="3610" width="3.625" style="2" customWidth="1"/>
    <col min="3611" max="3840" width="9" style="2"/>
    <col min="3841" max="3866" width="3.625" style="2" customWidth="1"/>
    <col min="3867" max="4096" width="9" style="2"/>
    <col min="4097" max="4122" width="3.625" style="2" customWidth="1"/>
    <col min="4123" max="4352" width="9" style="2"/>
    <col min="4353" max="4378" width="3.625" style="2" customWidth="1"/>
    <col min="4379" max="4608" width="9" style="2"/>
    <col min="4609" max="4634" width="3.625" style="2" customWidth="1"/>
    <col min="4635" max="4864" width="9" style="2"/>
    <col min="4865" max="4890" width="3.625" style="2" customWidth="1"/>
    <col min="4891" max="5120" width="9" style="2"/>
    <col min="5121" max="5146" width="3.625" style="2" customWidth="1"/>
    <col min="5147" max="5376" width="9" style="2"/>
    <col min="5377" max="5402" width="3.625" style="2" customWidth="1"/>
    <col min="5403" max="5632" width="9" style="2"/>
    <col min="5633" max="5658" width="3.625" style="2" customWidth="1"/>
    <col min="5659" max="5888" width="9" style="2"/>
    <col min="5889" max="5914" width="3.625" style="2" customWidth="1"/>
    <col min="5915" max="6144" width="9" style="2"/>
    <col min="6145" max="6170" width="3.625" style="2" customWidth="1"/>
    <col min="6171" max="6400" width="9" style="2"/>
    <col min="6401" max="6426" width="3.625" style="2" customWidth="1"/>
    <col min="6427" max="6656" width="9" style="2"/>
    <col min="6657" max="6682" width="3.625" style="2" customWidth="1"/>
    <col min="6683" max="6912" width="9" style="2"/>
    <col min="6913" max="6938" width="3.625" style="2" customWidth="1"/>
    <col min="6939" max="7168" width="9" style="2"/>
    <col min="7169" max="7194" width="3.625" style="2" customWidth="1"/>
    <col min="7195" max="7424" width="9" style="2"/>
    <col min="7425" max="7450" width="3.625" style="2" customWidth="1"/>
    <col min="7451" max="7680" width="9" style="2"/>
    <col min="7681" max="7706" width="3.625" style="2" customWidth="1"/>
    <col min="7707" max="7936" width="9" style="2"/>
    <col min="7937" max="7962" width="3.625" style="2" customWidth="1"/>
    <col min="7963" max="8192" width="9" style="2"/>
    <col min="8193" max="8218" width="3.625" style="2" customWidth="1"/>
    <col min="8219" max="8448" width="9" style="2"/>
    <col min="8449" max="8474" width="3.625" style="2" customWidth="1"/>
    <col min="8475" max="8704" width="9" style="2"/>
    <col min="8705" max="8730" width="3.625" style="2" customWidth="1"/>
    <col min="8731" max="8960" width="9" style="2"/>
    <col min="8961" max="8986" width="3.625" style="2" customWidth="1"/>
    <col min="8987" max="9216" width="9" style="2"/>
    <col min="9217" max="9242" width="3.625" style="2" customWidth="1"/>
    <col min="9243" max="9472" width="9" style="2"/>
    <col min="9473" max="9498" width="3.625" style="2" customWidth="1"/>
    <col min="9499" max="9728" width="9" style="2"/>
    <col min="9729" max="9754" width="3.625" style="2" customWidth="1"/>
    <col min="9755" max="9984" width="9" style="2"/>
    <col min="9985" max="10010" width="3.625" style="2" customWidth="1"/>
    <col min="10011" max="10240" width="9" style="2"/>
    <col min="10241" max="10266" width="3.625" style="2" customWidth="1"/>
    <col min="10267" max="10496" width="9" style="2"/>
    <col min="10497" max="10522" width="3.625" style="2" customWidth="1"/>
    <col min="10523" max="10752" width="9" style="2"/>
    <col min="10753" max="10778" width="3.625" style="2" customWidth="1"/>
    <col min="10779" max="11008" width="9" style="2"/>
    <col min="11009" max="11034" width="3.625" style="2" customWidth="1"/>
    <col min="11035" max="11264" width="9" style="2"/>
    <col min="11265" max="11290" width="3.625" style="2" customWidth="1"/>
    <col min="11291" max="11520" width="9" style="2"/>
    <col min="11521" max="11546" width="3.625" style="2" customWidth="1"/>
    <col min="11547" max="11776" width="9" style="2"/>
    <col min="11777" max="11802" width="3.625" style="2" customWidth="1"/>
    <col min="11803" max="12032" width="9" style="2"/>
    <col min="12033" max="12058" width="3.625" style="2" customWidth="1"/>
    <col min="12059" max="12288" width="9" style="2"/>
    <col min="12289" max="12314" width="3.625" style="2" customWidth="1"/>
    <col min="12315" max="12544" width="9" style="2"/>
    <col min="12545" max="12570" width="3.625" style="2" customWidth="1"/>
    <col min="12571" max="12800" width="9" style="2"/>
    <col min="12801" max="12826" width="3.625" style="2" customWidth="1"/>
    <col min="12827" max="13056" width="9" style="2"/>
    <col min="13057" max="13082" width="3.625" style="2" customWidth="1"/>
    <col min="13083" max="13312" width="9" style="2"/>
    <col min="13313" max="13338" width="3.625" style="2" customWidth="1"/>
    <col min="13339" max="13568" width="9" style="2"/>
    <col min="13569" max="13594" width="3.625" style="2" customWidth="1"/>
    <col min="13595" max="13824" width="9" style="2"/>
    <col min="13825" max="13850" width="3.625" style="2" customWidth="1"/>
    <col min="13851" max="14080" width="9" style="2"/>
    <col min="14081" max="14106" width="3.625" style="2" customWidth="1"/>
    <col min="14107" max="14336" width="9" style="2"/>
    <col min="14337" max="14362" width="3.625" style="2" customWidth="1"/>
    <col min="14363" max="14592" width="9" style="2"/>
    <col min="14593" max="14618" width="3.625" style="2" customWidth="1"/>
    <col min="14619" max="14848" width="9" style="2"/>
    <col min="14849" max="14874" width="3.625" style="2" customWidth="1"/>
    <col min="14875" max="15104" width="9" style="2"/>
    <col min="15105" max="15130" width="3.625" style="2" customWidth="1"/>
    <col min="15131" max="15360" width="9" style="2"/>
    <col min="15361" max="15386" width="3.625" style="2" customWidth="1"/>
    <col min="15387" max="15616" width="9" style="2"/>
    <col min="15617" max="15642" width="3.625" style="2" customWidth="1"/>
    <col min="15643" max="15872" width="9" style="2"/>
    <col min="15873" max="15898" width="3.625" style="2" customWidth="1"/>
    <col min="15899" max="16128" width="9" style="2"/>
    <col min="16129" max="16154" width="3.625" style="2" customWidth="1"/>
    <col min="16155" max="16384" width="9" style="2"/>
  </cols>
  <sheetData>
    <row r="1" spans="1:24" ht="17.25" customHeight="1">
      <c r="A1" s="616" t="str">
        <f>Form1!A1&amp;"年度"&amp;Form1!C1&amp;"入学・"&amp;IF(Form1!C1="4月",Form1!A1,Form1!A1+1)&amp;"年度"&amp;IF(Form1!C1="4月","10月","4月")&amp;"年度入学"&amp;CHAR(10)&amp;"北九州市立大学大学院"</f>
        <v>2021年度4月入学・2021年度10月年度入学
北九州市立大学大学院</v>
      </c>
      <c r="B1" s="616"/>
      <c r="C1" s="616"/>
      <c r="D1" s="616"/>
      <c r="E1" s="616"/>
      <c r="F1" s="616"/>
      <c r="G1" s="616"/>
      <c r="H1" s="616"/>
      <c r="I1" s="616"/>
      <c r="J1" s="616"/>
      <c r="K1" s="616"/>
      <c r="L1" s="616"/>
      <c r="M1" s="616"/>
      <c r="N1" s="616"/>
      <c r="O1" s="616"/>
      <c r="P1" s="616"/>
      <c r="Q1" s="616"/>
      <c r="R1" s="616"/>
      <c r="S1" s="616"/>
      <c r="T1" s="616"/>
      <c r="U1" s="616"/>
      <c r="V1" s="616"/>
      <c r="W1" s="616"/>
      <c r="X1" s="616"/>
    </row>
    <row r="2" spans="1:24" ht="17.25" customHeight="1">
      <c r="A2" s="834" t="s">
        <v>206</v>
      </c>
      <c r="B2" s="834"/>
      <c r="C2" s="834"/>
      <c r="D2" s="834"/>
      <c r="E2" s="834"/>
      <c r="F2" s="834"/>
      <c r="G2" s="834"/>
      <c r="H2" s="834"/>
      <c r="I2" s="834"/>
      <c r="J2" s="834"/>
      <c r="K2" s="834"/>
      <c r="L2" s="834"/>
      <c r="M2" s="834"/>
      <c r="N2" s="834"/>
      <c r="O2" s="834"/>
      <c r="P2" s="834"/>
      <c r="Q2" s="834"/>
      <c r="R2" s="834"/>
      <c r="S2" s="834"/>
      <c r="T2" s="834"/>
      <c r="U2" s="834"/>
      <c r="V2" s="834"/>
      <c r="W2" s="834"/>
      <c r="X2" s="834"/>
    </row>
    <row r="3" spans="1:24" ht="17.25" customHeight="1">
      <c r="A3" s="838" t="str">
        <f>IF(Form1!C1="4月","April","October")&amp;","&amp;Form1!A1&amp; " Enrollment or "&amp;IF(Form1!C1="4月","October","April")&amp;","&amp;IF(Form1!C1="4月",Form1!A1,Form1!A1+1)&amp;" Enrollment"</f>
        <v>April,2021 Enrollment or October,2021 Enrollment</v>
      </c>
      <c r="B3" s="838"/>
      <c r="C3" s="838"/>
      <c r="D3" s="838"/>
      <c r="E3" s="838"/>
      <c r="F3" s="838"/>
      <c r="G3" s="838"/>
      <c r="H3" s="838"/>
      <c r="I3" s="838"/>
      <c r="J3" s="838"/>
      <c r="K3" s="838"/>
      <c r="L3" s="838"/>
      <c r="M3" s="838"/>
      <c r="N3" s="838"/>
      <c r="O3" s="838"/>
      <c r="P3" s="838"/>
      <c r="Q3" s="838"/>
      <c r="R3" s="838"/>
      <c r="S3" s="838"/>
      <c r="T3" s="838"/>
      <c r="U3" s="838"/>
      <c r="V3" s="838"/>
      <c r="W3" s="838"/>
      <c r="X3" s="838"/>
    </row>
    <row r="4" spans="1:24" ht="17.25" customHeight="1">
      <c r="A4" s="839" t="s">
        <v>165</v>
      </c>
      <c r="B4" s="839"/>
      <c r="C4" s="839"/>
      <c r="D4" s="839"/>
      <c r="E4" s="839"/>
      <c r="F4" s="839"/>
      <c r="G4" s="839"/>
      <c r="H4" s="839"/>
      <c r="I4" s="839"/>
      <c r="J4" s="839"/>
      <c r="K4" s="839"/>
      <c r="L4" s="839"/>
      <c r="M4" s="839"/>
      <c r="N4" s="839"/>
      <c r="O4" s="839"/>
      <c r="P4" s="839"/>
      <c r="Q4" s="839"/>
      <c r="R4" s="839"/>
      <c r="S4" s="839"/>
      <c r="T4" s="839"/>
      <c r="U4" s="839"/>
      <c r="V4" s="839"/>
      <c r="W4" s="839"/>
      <c r="X4" s="839"/>
    </row>
    <row r="5" spans="1:24" ht="17.25" customHeight="1">
      <c r="A5" s="839" t="s">
        <v>209</v>
      </c>
      <c r="B5" s="839"/>
      <c r="C5" s="839"/>
      <c r="D5" s="839"/>
      <c r="E5" s="839"/>
      <c r="F5" s="839"/>
      <c r="G5" s="839"/>
      <c r="H5" s="839"/>
      <c r="I5" s="839"/>
      <c r="J5" s="839"/>
      <c r="K5" s="839"/>
      <c r="L5" s="839"/>
      <c r="M5" s="839"/>
      <c r="N5" s="839"/>
      <c r="O5" s="839"/>
      <c r="P5" s="839"/>
      <c r="Q5" s="839"/>
      <c r="R5" s="839"/>
      <c r="S5" s="839"/>
      <c r="T5" s="839"/>
      <c r="U5" s="839"/>
      <c r="V5" s="839"/>
      <c r="W5" s="839"/>
      <c r="X5" s="839"/>
    </row>
    <row r="6" spans="1:24" ht="17.25" customHeight="1">
      <c r="A6" s="202"/>
      <c r="B6" s="202"/>
      <c r="C6" s="202"/>
      <c r="D6" s="202"/>
      <c r="E6" s="202"/>
      <c r="F6" s="202"/>
      <c r="G6" s="202"/>
      <c r="H6" s="202"/>
      <c r="I6" s="202"/>
      <c r="J6" s="202"/>
      <c r="K6" s="202"/>
      <c r="L6" s="202"/>
      <c r="M6" s="202"/>
      <c r="N6" s="202"/>
      <c r="O6" s="202"/>
      <c r="P6" s="202"/>
      <c r="Q6" s="202"/>
      <c r="R6" s="202"/>
      <c r="S6" s="202"/>
      <c r="T6" s="202"/>
      <c r="U6" s="202"/>
      <c r="V6" s="202"/>
      <c r="W6" s="202"/>
      <c r="X6" s="202"/>
    </row>
    <row r="7" spans="1:24" ht="25.5" customHeight="1">
      <c r="A7" s="177"/>
      <c r="B7" s="177"/>
      <c r="C7" s="177"/>
      <c r="D7" s="177"/>
      <c r="E7" s="177"/>
      <c r="F7" s="177"/>
      <c r="G7" s="177"/>
      <c r="H7" s="177"/>
      <c r="I7" s="177"/>
      <c r="K7" s="835" t="s">
        <v>166</v>
      </c>
      <c r="L7" s="835"/>
      <c r="M7" s="835"/>
      <c r="N7" s="835"/>
      <c r="O7" s="836"/>
      <c r="P7" s="836"/>
      <c r="Q7" s="835" t="s">
        <v>167</v>
      </c>
      <c r="R7" s="837"/>
      <c r="S7" s="180"/>
      <c r="T7" s="835" t="s">
        <v>169</v>
      </c>
      <c r="U7" s="837"/>
      <c r="V7" s="180"/>
      <c r="W7" s="835" t="s">
        <v>168</v>
      </c>
      <c r="X7" s="837"/>
    </row>
    <row r="8" spans="1:24" ht="16.5" customHeight="1" thickBot="1">
      <c r="A8" s="185"/>
      <c r="B8" s="185"/>
      <c r="C8" s="185"/>
      <c r="D8" s="185"/>
      <c r="E8" s="185"/>
      <c r="F8" s="185"/>
      <c r="G8" s="185"/>
      <c r="H8" s="185"/>
      <c r="I8" s="185"/>
      <c r="J8" s="185"/>
      <c r="K8" s="185"/>
      <c r="L8" s="185"/>
      <c r="M8" s="185"/>
      <c r="N8" s="185"/>
      <c r="O8" s="185"/>
      <c r="P8" s="185"/>
      <c r="Q8" s="185"/>
      <c r="R8" s="185"/>
      <c r="S8" s="185"/>
      <c r="T8" s="185"/>
      <c r="U8" s="185"/>
      <c r="V8" s="185"/>
      <c r="W8" s="185"/>
      <c r="X8" s="185"/>
    </row>
    <row r="9" spans="1:24" ht="16.5" customHeight="1">
      <c r="A9" s="795" t="s">
        <v>176</v>
      </c>
      <c r="B9" s="796"/>
      <c r="C9" s="796"/>
      <c r="D9" s="796"/>
      <c r="E9" s="796"/>
      <c r="F9" s="796"/>
      <c r="G9" s="796"/>
      <c r="H9" s="796"/>
      <c r="I9" s="797" t="str">
        <f>IF(Form1!$D$8="","",Form1!$D$8)&amp;"　"&amp;IF(Form1!$M$8="","",Form1!$M$8)</f>
        <v>　</v>
      </c>
      <c r="J9" s="796"/>
      <c r="K9" s="796"/>
      <c r="L9" s="796"/>
      <c r="M9" s="796"/>
      <c r="N9" s="796"/>
      <c r="O9" s="796"/>
      <c r="P9" s="796"/>
      <c r="Q9" s="796"/>
      <c r="R9" s="796"/>
      <c r="S9" s="796"/>
      <c r="T9" s="796"/>
      <c r="U9" s="796"/>
      <c r="V9" s="796"/>
      <c r="W9" s="796"/>
      <c r="X9" s="798"/>
    </row>
    <row r="10" spans="1:24" ht="16.5" customHeight="1">
      <c r="A10" s="799" t="s">
        <v>175</v>
      </c>
      <c r="B10" s="800"/>
      <c r="C10" s="800"/>
      <c r="D10" s="800"/>
      <c r="E10" s="800"/>
      <c r="F10" s="800"/>
      <c r="G10" s="800"/>
      <c r="H10" s="800"/>
      <c r="I10" s="805" t="str">
        <f>IF(Form1!$D$10="","",Form1!$D$10)&amp;"　"&amp;IF(Form1!$M$10="","",Form1!$M$10)</f>
        <v>　</v>
      </c>
      <c r="J10" s="805"/>
      <c r="K10" s="805"/>
      <c r="L10" s="805"/>
      <c r="M10" s="805"/>
      <c r="N10" s="805"/>
      <c r="O10" s="805"/>
      <c r="P10" s="805"/>
      <c r="Q10" s="805"/>
      <c r="R10" s="805"/>
      <c r="S10" s="805"/>
      <c r="T10" s="805"/>
      <c r="U10" s="805"/>
      <c r="V10" s="805"/>
      <c r="W10" s="805"/>
      <c r="X10" s="806"/>
    </row>
    <row r="11" spans="1:24" ht="16.5" customHeight="1">
      <c r="A11" s="801"/>
      <c r="B11" s="802"/>
      <c r="C11" s="802"/>
      <c r="D11" s="802"/>
      <c r="E11" s="802"/>
      <c r="F11" s="802"/>
      <c r="G11" s="802"/>
      <c r="H11" s="802"/>
      <c r="I11" s="807"/>
      <c r="J11" s="807"/>
      <c r="K11" s="807"/>
      <c r="L11" s="807"/>
      <c r="M11" s="807"/>
      <c r="N11" s="807"/>
      <c r="O11" s="807"/>
      <c r="P11" s="807"/>
      <c r="Q11" s="807"/>
      <c r="R11" s="807"/>
      <c r="S11" s="807"/>
      <c r="T11" s="807"/>
      <c r="U11" s="807"/>
      <c r="V11" s="807"/>
      <c r="W11" s="807"/>
      <c r="X11" s="808"/>
    </row>
    <row r="12" spans="1:24" ht="16.5" customHeight="1">
      <c r="A12" s="803"/>
      <c r="B12" s="804"/>
      <c r="C12" s="804"/>
      <c r="D12" s="804"/>
      <c r="E12" s="804"/>
      <c r="F12" s="804"/>
      <c r="G12" s="804"/>
      <c r="H12" s="804"/>
      <c r="I12" s="809"/>
      <c r="J12" s="809"/>
      <c r="K12" s="809"/>
      <c r="L12" s="809"/>
      <c r="M12" s="809"/>
      <c r="N12" s="809"/>
      <c r="O12" s="809"/>
      <c r="P12" s="809"/>
      <c r="Q12" s="809"/>
      <c r="R12" s="809"/>
      <c r="S12" s="809"/>
      <c r="T12" s="809"/>
      <c r="U12" s="809"/>
      <c r="V12" s="809"/>
      <c r="W12" s="809"/>
      <c r="X12" s="810"/>
    </row>
    <row r="13" spans="1:24" ht="23.1" customHeight="1">
      <c r="A13" s="523" t="s">
        <v>123</v>
      </c>
      <c r="B13" s="524"/>
      <c r="C13" s="524"/>
      <c r="D13" s="524"/>
      <c r="E13" s="524"/>
      <c r="F13" s="524"/>
      <c r="G13" s="524"/>
      <c r="H13" s="525"/>
      <c r="I13" s="583" t="str">
        <f>IF(Form1!$A$29="■",Form1!$B$29,IF(Form1!$A$33="■",Form1!$B$33,IF(Form1!$A$37="■",Form1!$B$37,"")))</f>
        <v/>
      </c>
      <c r="J13" s="584"/>
      <c r="K13" s="584"/>
      <c r="L13" s="584"/>
      <c r="M13" s="584"/>
      <c r="N13" s="584"/>
      <c r="O13" s="584"/>
      <c r="P13" s="584"/>
      <c r="Q13" s="584"/>
      <c r="R13" s="584"/>
      <c r="S13" s="584"/>
      <c r="T13" s="584"/>
      <c r="U13" s="584"/>
      <c r="V13" s="584"/>
      <c r="W13" s="584"/>
      <c r="X13" s="585"/>
    </row>
    <row r="14" spans="1:24" ht="23.1" customHeight="1" thickBot="1">
      <c r="A14" s="653" t="s">
        <v>124</v>
      </c>
      <c r="B14" s="783"/>
      <c r="C14" s="783"/>
      <c r="D14" s="783"/>
      <c r="E14" s="783"/>
      <c r="F14" s="783"/>
      <c r="G14" s="783"/>
      <c r="H14" s="784"/>
      <c r="I14" s="780" t="str">
        <f>IF(Form1!$B$30="■",Form1!C30,IF(Form1!$B$31="■",Form1!$C$31,IF(Form1!$B$32="■",Form1!$C$32,IF(Form1!$B$34="■",Form1!$C$34,IF(Form1!$B$35="■",Form1!$C$35,IF(Form1!$B$38="■",Form1!$C$38,IF(Form1!$B$39="■",Form1!$C$39,"")))))))</f>
        <v/>
      </c>
      <c r="J14" s="781"/>
      <c r="K14" s="781"/>
      <c r="L14" s="781"/>
      <c r="M14" s="781"/>
      <c r="N14" s="781"/>
      <c r="O14" s="781"/>
      <c r="P14" s="781"/>
      <c r="Q14" s="781"/>
      <c r="R14" s="781"/>
      <c r="S14" s="781"/>
      <c r="T14" s="781"/>
      <c r="U14" s="781"/>
      <c r="V14" s="781"/>
      <c r="W14" s="781"/>
      <c r="X14" s="782"/>
    </row>
    <row r="15" spans="1:24" ht="16.5" customHeight="1">
      <c r="A15" s="10" t="s">
        <v>177</v>
      </c>
      <c r="B15" s="186"/>
      <c r="C15" s="186"/>
      <c r="D15" s="187"/>
      <c r="E15" s="187"/>
      <c r="F15" s="187"/>
      <c r="G15" s="187"/>
      <c r="H15" s="187"/>
      <c r="I15" s="187"/>
      <c r="J15" s="187"/>
      <c r="K15" s="187"/>
      <c r="L15" s="187"/>
      <c r="M15" s="187"/>
      <c r="N15" s="187"/>
      <c r="O15" s="187"/>
      <c r="P15" s="187"/>
      <c r="Q15" s="187"/>
      <c r="R15" s="187"/>
      <c r="S15" s="187"/>
      <c r="T15" s="187"/>
      <c r="U15" s="187"/>
      <c r="V15" s="187"/>
      <c r="W15" s="187"/>
      <c r="X15" s="187"/>
    </row>
    <row r="16" spans="1:24" ht="16.5" customHeight="1">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row>
    <row r="17" spans="1:24" ht="16.5" customHeight="1" thickBot="1">
      <c r="A17" s="203" t="s">
        <v>178</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row>
    <row r="18" spans="1:24" ht="16.5" customHeight="1">
      <c r="A18" s="785" t="s">
        <v>184</v>
      </c>
      <c r="B18" s="787" t="s">
        <v>179</v>
      </c>
      <c r="C18" s="787"/>
      <c r="D18" s="787"/>
      <c r="E18" s="787"/>
      <c r="F18" s="787"/>
      <c r="G18" s="787"/>
      <c r="H18" s="787"/>
      <c r="I18" s="787"/>
      <c r="J18" s="787"/>
      <c r="K18" s="787"/>
      <c r="L18" s="787"/>
      <c r="M18" s="787"/>
      <c r="N18" s="787"/>
      <c r="O18" s="788"/>
      <c r="P18" s="791" t="s">
        <v>11</v>
      </c>
      <c r="Q18" s="791"/>
      <c r="R18" s="791"/>
      <c r="S18" s="791"/>
      <c r="T18" s="791"/>
      <c r="U18" s="791"/>
      <c r="V18" s="791"/>
      <c r="W18" s="791"/>
      <c r="X18" s="792"/>
    </row>
    <row r="19" spans="1:24" ht="16.5" customHeight="1">
      <c r="A19" s="786"/>
      <c r="B19" s="789"/>
      <c r="C19" s="789"/>
      <c r="D19" s="789"/>
      <c r="E19" s="789"/>
      <c r="F19" s="789"/>
      <c r="G19" s="789"/>
      <c r="H19" s="789"/>
      <c r="I19" s="789"/>
      <c r="J19" s="789"/>
      <c r="K19" s="789"/>
      <c r="L19" s="789"/>
      <c r="M19" s="789"/>
      <c r="N19" s="789"/>
      <c r="O19" s="790"/>
      <c r="P19" s="793"/>
      <c r="Q19" s="793"/>
      <c r="R19" s="793"/>
      <c r="S19" s="793"/>
      <c r="T19" s="793"/>
      <c r="U19" s="793"/>
      <c r="V19" s="793"/>
      <c r="W19" s="793"/>
      <c r="X19" s="794"/>
    </row>
    <row r="20" spans="1:24" ht="16.5" customHeight="1">
      <c r="A20" s="813" t="s">
        <v>180</v>
      </c>
      <c r="B20" s="811" t="s">
        <v>181</v>
      </c>
      <c r="C20" s="811"/>
      <c r="D20" s="811"/>
      <c r="E20" s="811"/>
      <c r="F20" s="811"/>
      <c r="G20" s="811"/>
      <c r="H20" s="811"/>
      <c r="I20" s="811"/>
      <c r="J20" s="811"/>
      <c r="K20" s="811"/>
      <c r="L20" s="811"/>
      <c r="M20" s="811"/>
      <c r="N20" s="811"/>
      <c r="O20" s="812"/>
      <c r="P20" s="793" t="s">
        <v>11</v>
      </c>
      <c r="Q20" s="793"/>
      <c r="R20" s="793"/>
      <c r="S20" s="793"/>
      <c r="T20" s="793"/>
      <c r="U20" s="793"/>
      <c r="V20" s="793"/>
      <c r="W20" s="793"/>
      <c r="X20" s="794"/>
    </row>
    <row r="21" spans="1:24" ht="16.5" customHeight="1">
      <c r="A21" s="786"/>
      <c r="B21" s="789"/>
      <c r="C21" s="789"/>
      <c r="D21" s="789"/>
      <c r="E21" s="789"/>
      <c r="F21" s="789"/>
      <c r="G21" s="789"/>
      <c r="H21" s="789"/>
      <c r="I21" s="789"/>
      <c r="J21" s="789"/>
      <c r="K21" s="789"/>
      <c r="L21" s="789"/>
      <c r="M21" s="789"/>
      <c r="N21" s="789"/>
      <c r="O21" s="790"/>
      <c r="P21" s="793"/>
      <c r="Q21" s="793"/>
      <c r="R21" s="793"/>
      <c r="S21" s="793"/>
      <c r="T21" s="793"/>
      <c r="U21" s="793"/>
      <c r="V21" s="793"/>
      <c r="W21" s="793"/>
      <c r="X21" s="794"/>
    </row>
    <row r="22" spans="1:24" ht="16.5" customHeight="1">
      <c r="A22" s="813" t="s">
        <v>182</v>
      </c>
      <c r="B22" s="811" t="s">
        <v>183</v>
      </c>
      <c r="C22" s="811"/>
      <c r="D22" s="811"/>
      <c r="E22" s="811"/>
      <c r="F22" s="811"/>
      <c r="G22" s="811"/>
      <c r="H22" s="811"/>
      <c r="I22" s="811"/>
      <c r="J22" s="811"/>
      <c r="K22" s="811"/>
      <c r="L22" s="811"/>
      <c r="M22" s="811"/>
      <c r="N22" s="811"/>
      <c r="O22" s="812"/>
      <c r="P22" s="793" t="s">
        <v>11</v>
      </c>
      <c r="Q22" s="793"/>
      <c r="R22" s="793"/>
      <c r="S22" s="793"/>
      <c r="T22" s="793"/>
      <c r="U22" s="793"/>
      <c r="V22" s="793"/>
      <c r="W22" s="793"/>
      <c r="X22" s="794"/>
    </row>
    <row r="23" spans="1:24" ht="16.5" customHeight="1">
      <c r="A23" s="786"/>
      <c r="B23" s="789"/>
      <c r="C23" s="789"/>
      <c r="D23" s="789"/>
      <c r="E23" s="789"/>
      <c r="F23" s="789"/>
      <c r="G23" s="789"/>
      <c r="H23" s="789"/>
      <c r="I23" s="789"/>
      <c r="J23" s="789"/>
      <c r="K23" s="789"/>
      <c r="L23" s="789"/>
      <c r="M23" s="789"/>
      <c r="N23" s="789"/>
      <c r="O23" s="790"/>
      <c r="P23" s="793"/>
      <c r="Q23" s="793"/>
      <c r="R23" s="793"/>
      <c r="S23" s="793"/>
      <c r="T23" s="793"/>
      <c r="U23" s="793"/>
      <c r="V23" s="793"/>
      <c r="W23" s="793"/>
      <c r="X23" s="794"/>
    </row>
    <row r="24" spans="1:24" ht="16.5" customHeight="1">
      <c r="A24" s="813" t="s">
        <v>186</v>
      </c>
      <c r="B24" s="811" t="s">
        <v>187</v>
      </c>
      <c r="C24" s="814"/>
      <c r="D24" s="814"/>
      <c r="E24" s="814"/>
      <c r="F24" s="814"/>
      <c r="G24" s="814"/>
      <c r="H24" s="814"/>
      <c r="I24" s="814"/>
      <c r="J24" s="814"/>
      <c r="K24" s="814"/>
      <c r="L24" s="814"/>
      <c r="M24" s="814"/>
      <c r="N24" s="814"/>
      <c r="O24" s="815"/>
      <c r="P24" s="793" t="s">
        <v>170</v>
      </c>
      <c r="Q24" s="793"/>
      <c r="R24" s="793"/>
      <c r="S24" s="793"/>
      <c r="T24" s="793"/>
      <c r="U24" s="793"/>
      <c r="V24" s="793"/>
      <c r="W24" s="793"/>
      <c r="X24" s="794"/>
    </row>
    <row r="25" spans="1:24" ht="16.5" customHeight="1">
      <c r="A25" s="786"/>
      <c r="B25" s="820"/>
      <c r="C25" s="820"/>
      <c r="D25" s="820"/>
      <c r="E25" s="820"/>
      <c r="F25" s="820"/>
      <c r="G25" s="820"/>
      <c r="H25" s="820"/>
      <c r="I25" s="820"/>
      <c r="J25" s="820"/>
      <c r="K25" s="820"/>
      <c r="L25" s="820"/>
      <c r="M25" s="820"/>
      <c r="N25" s="820"/>
      <c r="O25" s="821"/>
      <c r="P25" s="793"/>
      <c r="Q25" s="793"/>
      <c r="R25" s="793"/>
      <c r="S25" s="793"/>
      <c r="T25" s="793"/>
      <c r="U25" s="793"/>
      <c r="V25" s="793"/>
      <c r="W25" s="793"/>
      <c r="X25" s="794"/>
    </row>
    <row r="26" spans="1:24" ht="16.5" customHeight="1">
      <c r="A26" s="818" t="s">
        <v>185</v>
      </c>
      <c r="B26" s="811" t="s">
        <v>188</v>
      </c>
      <c r="C26" s="814"/>
      <c r="D26" s="814"/>
      <c r="E26" s="814"/>
      <c r="F26" s="814"/>
      <c r="G26" s="814"/>
      <c r="H26" s="814"/>
      <c r="I26" s="814"/>
      <c r="J26" s="814"/>
      <c r="K26" s="814"/>
      <c r="L26" s="814"/>
      <c r="M26" s="814"/>
      <c r="N26" s="814"/>
      <c r="O26" s="815"/>
      <c r="P26" s="793" t="s">
        <v>11</v>
      </c>
      <c r="Q26" s="793"/>
      <c r="R26" s="793"/>
      <c r="S26" s="793"/>
      <c r="T26" s="793"/>
      <c r="U26" s="793"/>
      <c r="V26" s="793"/>
      <c r="W26" s="793"/>
      <c r="X26" s="794"/>
    </row>
    <row r="27" spans="1:24" ht="16.5" customHeight="1" thickBot="1">
      <c r="A27" s="819"/>
      <c r="B27" s="816"/>
      <c r="C27" s="816"/>
      <c r="D27" s="816"/>
      <c r="E27" s="816"/>
      <c r="F27" s="816"/>
      <c r="G27" s="816"/>
      <c r="H27" s="816"/>
      <c r="I27" s="816"/>
      <c r="J27" s="816"/>
      <c r="K27" s="816"/>
      <c r="L27" s="816"/>
      <c r="M27" s="816"/>
      <c r="N27" s="816"/>
      <c r="O27" s="817"/>
      <c r="P27" s="830"/>
      <c r="Q27" s="830"/>
      <c r="R27" s="830"/>
      <c r="S27" s="830"/>
      <c r="T27" s="830"/>
      <c r="U27" s="830"/>
      <c r="V27" s="830"/>
      <c r="W27" s="830"/>
      <c r="X27" s="831"/>
    </row>
    <row r="28" spans="1:24" ht="16.5" customHeight="1">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row>
    <row r="29" spans="1:24" ht="16.5" customHeight="1">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row>
    <row r="30" spans="1:24" ht="16.5" customHeight="1">
      <c r="A30" s="203" t="s">
        <v>189</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row>
    <row r="31" spans="1:24" ht="6.75" customHeight="1">
      <c r="B31" s="204"/>
      <c r="C31" s="204"/>
      <c r="D31" s="204"/>
      <c r="E31" s="204"/>
      <c r="F31" s="204"/>
      <c r="G31" s="204"/>
      <c r="H31" s="204"/>
      <c r="I31" s="190"/>
      <c r="J31" s="190"/>
      <c r="K31" s="190"/>
      <c r="L31" s="189"/>
      <c r="M31" s="189"/>
      <c r="N31" s="189"/>
      <c r="O31" s="189"/>
      <c r="P31" s="189"/>
      <c r="Q31" s="189"/>
      <c r="R31" s="189"/>
      <c r="S31" s="189"/>
      <c r="T31" s="189"/>
      <c r="U31" s="189"/>
      <c r="V31" s="189"/>
      <c r="W31" s="189"/>
      <c r="X31" s="189"/>
    </row>
    <row r="32" spans="1:24" ht="16.5" customHeight="1">
      <c r="A32" s="204"/>
      <c r="B32" s="832">
        <v>44085</v>
      </c>
      <c r="C32" s="833"/>
      <c r="D32" s="833"/>
      <c r="E32" s="833"/>
      <c r="F32" s="833"/>
      <c r="G32" s="203" t="s">
        <v>221</v>
      </c>
      <c r="H32" s="204"/>
      <c r="I32" s="190"/>
      <c r="J32" s="190"/>
      <c r="K32" s="190"/>
      <c r="L32" s="189"/>
      <c r="M32" s="189"/>
      <c r="N32" s="189"/>
      <c r="O32" s="189"/>
      <c r="P32" s="189"/>
      <c r="Q32" s="189"/>
      <c r="R32" s="189"/>
      <c r="S32" s="189"/>
      <c r="T32" s="189"/>
      <c r="U32" s="189"/>
      <c r="V32" s="189"/>
      <c r="W32" s="189"/>
      <c r="X32" s="189"/>
    </row>
    <row r="33" spans="1:24" ht="16.5" customHeight="1">
      <c r="A33" s="191"/>
      <c r="B33" s="619" t="str">
        <f>TEXT(B32,"mmmm d ([$-409]aaa), yyyy")</f>
        <v>September 11 (Fri), 2020</v>
      </c>
      <c r="C33" s="619"/>
      <c r="D33" s="619"/>
      <c r="E33" s="619"/>
      <c r="F33" s="619"/>
      <c r="G33" s="619"/>
      <c r="H33" s="227" t="s">
        <v>222</v>
      </c>
      <c r="I33" s="192"/>
      <c r="J33" s="192"/>
      <c r="K33" s="192"/>
      <c r="L33" s="192"/>
      <c r="M33" s="192"/>
      <c r="N33" s="192"/>
      <c r="O33" s="192"/>
      <c r="P33" s="192"/>
      <c r="Q33" s="192"/>
      <c r="R33" s="193"/>
      <c r="S33" s="192"/>
      <c r="T33" s="192"/>
      <c r="U33" s="192"/>
      <c r="V33" s="192"/>
      <c r="W33" s="192"/>
      <c r="X33" s="192"/>
    </row>
    <row r="34" spans="1:24" ht="16.5" customHeight="1">
      <c r="A34" s="191"/>
      <c r="B34" s="191"/>
      <c r="C34" s="191"/>
      <c r="D34" s="191"/>
      <c r="E34" s="192"/>
      <c r="F34" s="192"/>
      <c r="G34" s="192"/>
      <c r="H34" s="192"/>
      <c r="I34" s="192"/>
      <c r="J34" s="192"/>
      <c r="K34" s="192"/>
      <c r="L34" s="192"/>
      <c r="M34" s="192"/>
      <c r="N34" s="192"/>
      <c r="O34" s="192"/>
      <c r="P34" s="192"/>
      <c r="Q34" s="192"/>
      <c r="R34" s="193"/>
      <c r="S34" s="192"/>
      <c r="T34" s="192"/>
      <c r="U34" s="192"/>
      <c r="V34" s="192"/>
      <c r="W34" s="192"/>
      <c r="X34" s="192"/>
    </row>
    <row r="35" spans="1:24" ht="16.5" customHeight="1">
      <c r="A35" s="228" t="s">
        <v>226</v>
      </c>
      <c r="B35" s="191"/>
      <c r="C35" s="191"/>
      <c r="D35" s="191"/>
      <c r="E35" s="192"/>
      <c r="F35" s="192"/>
      <c r="G35" s="192"/>
      <c r="H35" s="192"/>
      <c r="I35" s="192"/>
      <c r="J35" s="192"/>
      <c r="K35" s="192"/>
      <c r="L35" s="192"/>
      <c r="M35" s="192"/>
      <c r="N35" s="192"/>
      <c r="O35" s="192"/>
      <c r="P35" s="192"/>
      <c r="Q35" s="192"/>
      <c r="R35" s="192"/>
      <c r="S35" s="192"/>
      <c r="T35" s="192"/>
      <c r="U35" s="192"/>
      <c r="V35" s="192"/>
      <c r="W35" s="192"/>
      <c r="X35" s="192"/>
    </row>
    <row r="36" spans="1:24" ht="6.75" customHeight="1">
      <c r="B36" s="204"/>
      <c r="C36" s="204"/>
      <c r="D36" s="204"/>
      <c r="E36" s="204"/>
      <c r="F36" s="204"/>
      <c r="G36" s="204"/>
      <c r="H36" s="204"/>
      <c r="I36" s="190"/>
      <c r="J36" s="190"/>
      <c r="K36" s="190"/>
      <c r="L36" s="189"/>
      <c r="M36" s="189"/>
      <c r="N36" s="189"/>
      <c r="O36" s="189"/>
      <c r="P36" s="189"/>
      <c r="Q36" s="189"/>
      <c r="R36" s="189"/>
      <c r="S36" s="189"/>
      <c r="T36" s="189"/>
      <c r="U36" s="189"/>
      <c r="V36" s="189"/>
      <c r="W36" s="189"/>
      <c r="X36" s="189"/>
    </row>
    <row r="37" spans="1:24" ht="16.5" customHeight="1">
      <c r="A37" s="829" t="s">
        <v>228</v>
      </c>
      <c r="B37" s="829"/>
      <c r="C37" s="829"/>
      <c r="D37" s="829"/>
      <c r="E37" s="829"/>
      <c r="F37" s="829"/>
      <c r="G37" s="829"/>
      <c r="H37" s="829"/>
      <c r="I37" s="829"/>
      <c r="J37" s="829"/>
      <c r="K37" s="829"/>
      <c r="L37" s="829"/>
      <c r="M37" s="829"/>
      <c r="N37" s="829"/>
      <c r="O37" s="829"/>
      <c r="P37" s="829"/>
      <c r="Q37" s="829"/>
      <c r="R37" s="829"/>
      <c r="S37" s="191"/>
    </row>
    <row r="38" spans="1:24" ht="26.25" customHeight="1">
      <c r="A38" s="829"/>
      <c r="B38" s="829"/>
      <c r="C38" s="829"/>
      <c r="D38" s="829"/>
      <c r="E38" s="829"/>
      <c r="F38" s="829"/>
      <c r="G38" s="829"/>
      <c r="H38" s="829"/>
      <c r="I38" s="829"/>
      <c r="J38" s="829"/>
      <c r="K38" s="829"/>
      <c r="L38" s="829"/>
      <c r="M38" s="829"/>
      <c r="N38" s="829"/>
      <c r="O38" s="829"/>
      <c r="P38" s="829"/>
      <c r="Q38" s="829"/>
      <c r="R38" s="829"/>
      <c r="S38" s="191"/>
      <c r="T38" s="824" t="s">
        <v>196</v>
      </c>
      <c r="U38" s="354"/>
      <c r="V38" s="354"/>
      <c r="W38" s="354"/>
      <c r="X38" s="825"/>
    </row>
    <row r="39" spans="1:24" ht="6.75" customHeight="1">
      <c r="B39" s="204"/>
      <c r="C39" s="204"/>
      <c r="D39" s="204"/>
      <c r="E39" s="204"/>
      <c r="F39" s="204"/>
      <c r="G39" s="204"/>
      <c r="H39" s="204"/>
      <c r="I39" s="190"/>
      <c r="J39" s="190"/>
      <c r="K39" s="190"/>
      <c r="L39" s="189"/>
      <c r="M39" s="189"/>
      <c r="N39" s="189"/>
      <c r="O39" s="189"/>
      <c r="P39" s="189"/>
      <c r="Q39" s="189"/>
      <c r="R39" s="189"/>
      <c r="S39" s="189"/>
      <c r="T39" s="826"/>
      <c r="U39" s="827"/>
      <c r="V39" s="827"/>
      <c r="W39" s="827"/>
      <c r="X39" s="828"/>
    </row>
    <row r="40" spans="1:24" ht="16.5" customHeight="1">
      <c r="A40" s="822" t="s">
        <v>227</v>
      </c>
      <c r="B40" s="822"/>
      <c r="C40" s="822"/>
      <c r="D40" s="822"/>
      <c r="E40" s="822"/>
      <c r="F40" s="822"/>
      <c r="G40" s="822"/>
      <c r="H40" s="822"/>
      <c r="I40" s="822"/>
      <c r="J40" s="822"/>
      <c r="K40" s="822"/>
      <c r="L40" s="822"/>
      <c r="M40" s="822"/>
      <c r="N40" s="822"/>
      <c r="O40" s="822"/>
      <c r="P40" s="822"/>
      <c r="Q40" s="822"/>
      <c r="R40" s="822"/>
      <c r="S40" s="822"/>
      <c r="T40" s="195"/>
      <c r="U40" s="196"/>
      <c r="V40" s="196"/>
      <c r="W40" s="196"/>
      <c r="X40" s="197"/>
    </row>
    <row r="41" spans="1:24" ht="16.5" customHeight="1">
      <c r="A41" s="822"/>
      <c r="B41" s="822"/>
      <c r="C41" s="822"/>
      <c r="D41" s="822"/>
      <c r="E41" s="822"/>
      <c r="F41" s="822"/>
      <c r="G41" s="822"/>
      <c r="H41" s="822"/>
      <c r="I41" s="822"/>
      <c r="J41" s="822"/>
      <c r="K41" s="822"/>
      <c r="L41" s="822"/>
      <c r="M41" s="822"/>
      <c r="N41" s="822"/>
      <c r="O41" s="822"/>
      <c r="P41" s="822"/>
      <c r="Q41" s="822"/>
      <c r="R41" s="822"/>
      <c r="S41" s="822"/>
      <c r="T41" s="199"/>
      <c r="U41" s="22"/>
      <c r="V41" s="22"/>
      <c r="W41" s="194"/>
      <c r="X41" s="200"/>
    </row>
    <row r="42" spans="1:24" ht="16.5" customHeight="1">
      <c r="A42" s="822"/>
      <c r="B42" s="822"/>
      <c r="C42" s="822"/>
      <c r="D42" s="822"/>
      <c r="E42" s="822"/>
      <c r="F42" s="822"/>
      <c r="G42" s="822"/>
      <c r="H42" s="822"/>
      <c r="I42" s="822"/>
      <c r="J42" s="822"/>
      <c r="K42" s="822"/>
      <c r="L42" s="822"/>
      <c r="M42" s="822"/>
      <c r="N42" s="822"/>
      <c r="O42" s="822"/>
      <c r="P42" s="822"/>
      <c r="Q42" s="822"/>
      <c r="R42" s="822"/>
      <c r="S42" s="822"/>
      <c r="T42" s="199"/>
      <c r="U42" s="22"/>
      <c r="V42" s="22"/>
      <c r="W42" s="22"/>
      <c r="X42" s="201"/>
    </row>
    <row r="43" spans="1:24" ht="16.5" customHeight="1">
      <c r="A43" s="822"/>
      <c r="B43" s="822"/>
      <c r="C43" s="822"/>
      <c r="D43" s="822"/>
      <c r="E43" s="822"/>
      <c r="F43" s="822"/>
      <c r="G43" s="822"/>
      <c r="H43" s="822"/>
      <c r="I43" s="822"/>
      <c r="J43" s="822"/>
      <c r="K43" s="822"/>
      <c r="L43" s="822"/>
      <c r="M43" s="822"/>
      <c r="N43" s="822"/>
      <c r="O43" s="822"/>
      <c r="P43" s="822"/>
      <c r="Q43" s="822"/>
      <c r="R43" s="822"/>
      <c r="S43" s="822"/>
      <c r="T43" s="199"/>
      <c r="U43" s="22"/>
      <c r="V43" s="22"/>
      <c r="W43" s="22"/>
      <c r="X43" s="201"/>
    </row>
    <row r="44" spans="1:24" ht="16.5" customHeight="1">
      <c r="A44" s="198"/>
      <c r="B44" s="198"/>
      <c r="C44" s="198"/>
      <c r="D44" s="198"/>
      <c r="E44" s="198"/>
      <c r="F44" s="198"/>
      <c r="G44" s="198"/>
      <c r="H44" s="198"/>
      <c r="I44" s="198"/>
      <c r="J44" s="198"/>
      <c r="K44" s="198"/>
      <c r="L44" s="198"/>
      <c r="M44" s="198"/>
      <c r="N44" s="198"/>
      <c r="O44" s="198"/>
      <c r="P44" s="198"/>
      <c r="Q44" s="198"/>
      <c r="R44" s="198"/>
      <c r="S44" s="198"/>
      <c r="T44" s="205"/>
      <c r="U44" s="206"/>
      <c r="V44" s="206"/>
      <c r="W44" s="206"/>
      <c r="X44" s="207"/>
    </row>
    <row r="45" spans="1:24" ht="16.5" customHeight="1">
      <c r="A45" s="198"/>
      <c r="B45" s="198"/>
      <c r="C45" s="198"/>
      <c r="D45" s="198"/>
      <c r="E45" s="198"/>
      <c r="F45" s="198"/>
      <c r="G45" s="198"/>
      <c r="H45" s="198"/>
      <c r="I45" s="198"/>
      <c r="J45" s="198"/>
      <c r="K45" s="198"/>
      <c r="L45" s="198"/>
      <c r="M45" s="198"/>
      <c r="N45" s="198"/>
      <c r="O45" s="198"/>
      <c r="P45" s="198"/>
      <c r="Q45" s="198"/>
      <c r="R45" s="198"/>
      <c r="S45" s="198"/>
      <c r="T45" s="823" t="s">
        <v>190</v>
      </c>
      <c r="U45" s="823"/>
      <c r="V45" s="823"/>
      <c r="W45" s="823"/>
      <c r="X45" s="823"/>
    </row>
    <row r="46" spans="1:24" ht="16.5" customHeight="1">
      <c r="A46" s="198"/>
      <c r="B46" s="198"/>
      <c r="C46" s="198"/>
      <c r="D46" s="198"/>
      <c r="E46" s="198"/>
      <c r="F46" s="198"/>
      <c r="G46" s="198"/>
      <c r="H46" s="198"/>
      <c r="I46" s="198"/>
      <c r="J46" s="198"/>
      <c r="K46" s="198"/>
      <c r="L46" s="198"/>
      <c r="M46" s="198"/>
      <c r="N46" s="198"/>
      <c r="O46" s="198"/>
      <c r="P46" s="198"/>
      <c r="Q46" s="198"/>
      <c r="R46" s="198"/>
      <c r="S46" s="198"/>
      <c r="T46" s="823"/>
      <c r="U46" s="823"/>
      <c r="V46" s="823"/>
      <c r="W46" s="823"/>
      <c r="X46" s="823"/>
    </row>
    <row r="47" spans="1:24" ht="16.5" customHeight="1">
      <c r="A47" s="198"/>
      <c r="B47" s="198"/>
      <c r="C47" s="198"/>
      <c r="D47" s="198"/>
      <c r="E47" s="198"/>
      <c r="F47" s="198"/>
      <c r="G47" s="198"/>
      <c r="H47" s="198"/>
      <c r="I47" s="198"/>
      <c r="J47" s="198"/>
      <c r="K47" s="198"/>
      <c r="L47" s="198"/>
      <c r="M47" s="198"/>
      <c r="N47" s="198"/>
      <c r="O47" s="198"/>
      <c r="P47" s="198"/>
      <c r="Q47" s="198"/>
      <c r="R47" s="198"/>
      <c r="S47" s="198"/>
      <c r="T47" s="823"/>
      <c r="U47" s="823"/>
      <c r="V47" s="823"/>
      <c r="W47" s="823"/>
      <c r="X47" s="823"/>
    </row>
    <row r="48" spans="1:24" ht="15" customHeight="1"/>
  </sheetData>
  <sheetProtection algorithmName="SHA-512" hashValue="yb4p7G5K8gDui+K+An7SE13rMGcJWzdLIjveTdJ5C8dE0LAthVrT2Tl+o3B72OSfvDo5+KeSZ9pLAOAl2Fjs7w==" saltValue="2j6KXMDCUKsdeEkHFgrjQQ==" spinCount="100000" sheet="1" formatCells="0" selectLockedCells="1"/>
  <protectedRanges>
    <protectedRange sqref="P14:W14 I13 H14:M14" name="範囲1"/>
  </protectedRanges>
  <mergeCells count="39">
    <mergeCell ref="A1:X1"/>
    <mergeCell ref="A2:X2"/>
    <mergeCell ref="K7:N7"/>
    <mergeCell ref="O7:P7"/>
    <mergeCell ref="Q7:R7"/>
    <mergeCell ref="T7:U7"/>
    <mergeCell ref="W7:X7"/>
    <mergeCell ref="A3:X3"/>
    <mergeCell ref="A4:X4"/>
    <mergeCell ref="A5:X5"/>
    <mergeCell ref="A40:S43"/>
    <mergeCell ref="T45:X47"/>
    <mergeCell ref="T38:X39"/>
    <mergeCell ref="A37:R38"/>
    <mergeCell ref="P26:X27"/>
    <mergeCell ref="B32:F32"/>
    <mergeCell ref="B33:G33"/>
    <mergeCell ref="P20:X21"/>
    <mergeCell ref="B20:O21"/>
    <mergeCell ref="A20:A21"/>
    <mergeCell ref="B26:O27"/>
    <mergeCell ref="A26:A27"/>
    <mergeCell ref="A22:A23"/>
    <mergeCell ref="B22:O23"/>
    <mergeCell ref="B24:O25"/>
    <mergeCell ref="A24:A25"/>
    <mergeCell ref="P22:X23"/>
    <mergeCell ref="P24:X25"/>
    <mergeCell ref="A9:H9"/>
    <mergeCell ref="I9:X9"/>
    <mergeCell ref="A10:H12"/>
    <mergeCell ref="I10:X12"/>
    <mergeCell ref="I13:X13"/>
    <mergeCell ref="I14:X14"/>
    <mergeCell ref="A13:H13"/>
    <mergeCell ref="A14:H14"/>
    <mergeCell ref="A18:A19"/>
    <mergeCell ref="B18:O19"/>
    <mergeCell ref="P18:X19"/>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P18:X27" xr:uid="{00000000-0002-0000-0500-000001000000}">
      <formula1>選択肢</formula1>
    </dataValidation>
  </dataValidations>
  <printOptions horizontalCentered="1"/>
  <pageMargins left="0.78740157480314965" right="0.78740157480314965" top="1.1811023622047245" bottom="0.74803149606299213" header="0.51181102362204722" footer="0.43307086614173229"/>
  <pageSetup paperSize="9" scale="95" orientation="portrait" r:id="rId1"/>
  <headerFooter alignWithMargins="0">
    <oddHeader xml:space="preserve">&amp;L&amp;"ＭＳ Ｐ明朝,標準"&amp;U入学資格事前審査対象者のみ
&amp;"Times New Roman,標準"For those who are required for Entrance Qualifications Screening ONLY&amp;R&amp;"Times New Roman,太字"&amp;20Form 6 </oddHeader>
    <oddFooter>&amp;C&amp;"ＭＳ Ｐ明朝,太字"&amp;9（博士後期課程　事前審査申請書&amp;"Times New Roman,太字" / Doctoral Program: Entrance Qualification Screening Application&amp;"Century,太字")</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2"/>
  <sheetViews>
    <sheetView showGridLines="0" view="pageBreakPreview" zoomScaleNormal="100" zoomScaleSheetLayoutView="100" workbookViewId="0">
      <selection activeCell="O7" sqref="O7:P7"/>
    </sheetView>
  </sheetViews>
  <sheetFormatPr defaultRowHeight="20.100000000000001" customHeight="1"/>
  <cols>
    <col min="1" max="1" width="3.625" style="2" customWidth="1"/>
    <col min="2" max="6" width="3.75" style="2" customWidth="1"/>
    <col min="7" max="26" width="3.625" style="2" customWidth="1"/>
    <col min="27" max="256" width="9" style="2"/>
    <col min="257" max="282" width="3.625" style="2" customWidth="1"/>
    <col min="283" max="512" width="9" style="2"/>
    <col min="513" max="538" width="3.625" style="2" customWidth="1"/>
    <col min="539" max="768" width="9" style="2"/>
    <col min="769" max="794" width="3.625" style="2" customWidth="1"/>
    <col min="795" max="1024" width="9" style="2"/>
    <col min="1025" max="1050" width="3.625" style="2" customWidth="1"/>
    <col min="1051" max="1280" width="9" style="2"/>
    <col min="1281" max="1306" width="3.625" style="2" customWidth="1"/>
    <col min="1307" max="1536" width="9" style="2"/>
    <col min="1537" max="1562" width="3.625" style="2" customWidth="1"/>
    <col min="1563" max="1792" width="9" style="2"/>
    <col min="1793" max="1818" width="3.625" style="2" customWidth="1"/>
    <col min="1819" max="2048" width="9" style="2"/>
    <col min="2049" max="2074" width="3.625" style="2" customWidth="1"/>
    <col min="2075" max="2304" width="9" style="2"/>
    <col min="2305" max="2330" width="3.625" style="2" customWidth="1"/>
    <col min="2331" max="2560" width="9" style="2"/>
    <col min="2561" max="2586" width="3.625" style="2" customWidth="1"/>
    <col min="2587" max="2816" width="9" style="2"/>
    <col min="2817" max="2842" width="3.625" style="2" customWidth="1"/>
    <col min="2843" max="3072" width="9" style="2"/>
    <col min="3073" max="3098" width="3.625" style="2" customWidth="1"/>
    <col min="3099" max="3328" width="9" style="2"/>
    <col min="3329" max="3354" width="3.625" style="2" customWidth="1"/>
    <col min="3355" max="3584" width="9" style="2"/>
    <col min="3585" max="3610" width="3.625" style="2" customWidth="1"/>
    <col min="3611" max="3840" width="9" style="2"/>
    <col min="3841" max="3866" width="3.625" style="2" customWidth="1"/>
    <col min="3867" max="4096" width="9" style="2"/>
    <col min="4097" max="4122" width="3.625" style="2" customWidth="1"/>
    <col min="4123" max="4352" width="9" style="2"/>
    <col min="4353" max="4378" width="3.625" style="2" customWidth="1"/>
    <col min="4379" max="4608" width="9" style="2"/>
    <col min="4609" max="4634" width="3.625" style="2" customWidth="1"/>
    <col min="4635" max="4864" width="9" style="2"/>
    <col min="4865" max="4890" width="3.625" style="2" customWidth="1"/>
    <col min="4891" max="5120" width="9" style="2"/>
    <col min="5121" max="5146" width="3.625" style="2" customWidth="1"/>
    <col min="5147" max="5376" width="9" style="2"/>
    <col min="5377" max="5402" width="3.625" style="2" customWidth="1"/>
    <col min="5403" max="5632" width="9" style="2"/>
    <col min="5633" max="5658" width="3.625" style="2" customWidth="1"/>
    <col min="5659" max="5888" width="9" style="2"/>
    <col min="5889" max="5914" width="3.625" style="2" customWidth="1"/>
    <col min="5915" max="6144" width="9" style="2"/>
    <col min="6145" max="6170" width="3.625" style="2" customWidth="1"/>
    <col min="6171" max="6400" width="9" style="2"/>
    <col min="6401" max="6426" width="3.625" style="2" customWidth="1"/>
    <col min="6427" max="6656" width="9" style="2"/>
    <col min="6657" max="6682" width="3.625" style="2" customWidth="1"/>
    <col min="6683" max="6912" width="9" style="2"/>
    <col min="6913" max="6938" width="3.625" style="2" customWidth="1"/>
    <col min="6939" max="7168" width="9" style="2"/>
    <col min="7169" max="7194" width="3.625" style="2" customWidth="1"/>
    <col min="7195" max="7424" width="9" style="2"/>
    <col min="7425" max="7450" width="3.625" style="2" customWidth="1"/>
    <col min="7451" max="7680" width="9" style="2"/>
    <col min="7681" max="7706" width="3.625" style="2" customWidth="1"/>
    <col min="7707" max="7936" width="9" style="2"/>
    <col min="7937" max="7962" width="3.625" style="2" customWidth="1"/>
    <col min="7963" max="8192" width="9" style="2"/>
    <col min="8193" max="8218" width="3.625" style="2" customWidth="1"/>
    <col min="8219" max="8448" width="9" style="2"/>
    <col min="8449" max="8474" width="3.625" style="2" customWidth="1"/>
    <col min="8475" max="8704" width="9" style="2"/>
    <col min="8705" max="8730" width="3.625" style="2" customWidth="1"/>
    <col min="8731" max="8960" width="9" style="2"/>
    <col min="8961" max="8986" width="3.625" style="2" customWidth="1"/>
    <col min="8987" max="9216" width="9" style="2"/>
    <col min="9217" max="9242" width="3.625" style="2" customWidth="1"/>
    <col min="9243" max="9472" width="9" style="2"/>
    <col min="9473" max="9498" width="3.625" style="2" customWidth="1"/>
    <col min="9499" max="9728" width="9" style="2"/>
    <col min="9729" max="9754" width="3.625" style="2" customWidth="1"/>
    <col min="9755" max="9984" width="9" style="2"/>
    <col min="9985" max="10010" width="3.625" style="2" customWidth="1"/>
    <col min="10011" max="10240" width="9" style="2"/>
    <col min="10241" max="10266" width="3.625" style="2" customWidth="1"/>
    <col min="10267" max="10496" width="9" style="2"/>
    <col min="10497" max="10522" width="3.625" style="2" customWidth="1"/>
    <col min="10523" max="10752" width="9" style="2"/>
    <col min="10753" max="10778" width="3.625" style="2" customWidth="1"/>
    <col min="10779" max="11008" width="9" style="2"/>
    <col min="11009" max="11034" width="3.625" style="2" customWidth="1"/>
    <col min="11035" max="11264" width="9" style="2"/>
    <col min="11265" max="11290" width="3.625" style="2" customWidth="1"/>
    <col min="11291" max="11520" width="9" style="2"/>
    <col min="11521" max="11546" width="3.625" style="2" customWidth="1"/>
    <col min="11547" max="11776" width="9" style="2"/>
    <col min="11777" max="11802" width="3.625" style="2" customWidth="1"/>
    <col min="11803" max="12032" width="9" style="2"/>
    <col min="12033" max="12058" width="3.625" style="2" customWidth="1"/>
    <col min="12059" max="12288" width="9" style="2"/>
    <col min="12289" max="12314" width="3.625" style="2" customWidth="1"/>
    <col min="12315" max="12544" width="9" style="2"/>
    <col min="12545" max="12570" width="3.625" style="2" customWidth="1"/>
    <col min="12571" max="12800" width="9" style="2"/>
    <col min="12801" max="12826" width="3.625" style="2" customWidth="1"/>
    <col min="12827" max="13056" width="9" style="2"/>
    <col min="13057" max="13082" width="3.625" style="2" customWidth="1"/>
    <col min="13083" max="13312" width="9" style="2"/>
    <col min="13313" max="13338" width="3.625" style="2" customWidth="1"/>
    <col min="13339" max="13568" width="9" style="2"/>
    <col min="13569" max="13594" width="3.625" style="2" customWidth="1"/>
    <col min="13595" max="13824" width="9" style="2"/>
    <col min="13825" max="13850" width="3.625" style="2" customWidth="1"/>
    <col min="13851" max="14080" width="9" style="2"/>
    <col min="14081" max="14106" width="3.625" style="2" customWidth="1"/>
    <col min="14107" max="14336" width="9" style="2"/>
    <col min="14337" max="14362" width="3.625" style="2" customWidth="1"/>
    <col min="14363" max="14592" width="9" style="2"/>
    <col min="14593" max="14618" width="3.625" style="2" customWidth="1"/>
    <col min="14619" max="14848" width="9" style="2"/>
    <col min="14849" max="14874" width="3.625" style="2" customWidth="1"/>
    <col min="14875" max="15104" width="9" style="2"/>
    <col min="15105" max="15130" width="3.625" style="2" customWidth="1"/>
    <col min="15131" max="15360" width="9" style="2"/>
    <col min="15361" max="15386" width="3.625" style="2" customWidth="1"/>
    <col min="15387" max="15616" width="9" style="2"/>
    <col min="15617" max="15642" width="3.625" style="2" customWidth="1"/>
    <col min="15643" max="15872" width="9" style="2"/>
    <col min="15873" max="15898" width="3.625" style="2" customWidth="1"/>
    <col min="15899" max="16128" width="9" style="2"/>
    <col min="16129" max="16154" width="3.625" style="2" customWidth="1"/>
    <col min="16155" max="16384" width="9" style="2"/>
  </cols>
  <sheetData>
    <row r="1" spans="1:24" ht="17.25" customHeight="1">
      <c r="A1" s="616" t="str">
        <f>Form1!A1&amp;"年度"&amp;Form1!C1&amp;"入学・"&amp;IF(Form1!C1="4月",Form1!A1,Form1!A1+1)&amp;"年度"&amp;IF(Form1!C1="4月","10月","4月")&amp;"年度入学"&amp;CHAR(10)&amp;"北九州市立大学大学院"</f>
        <v>2021年度4月入学・2021年度10月年度入学
北九州市立大学大学院</v>
      </c>
      <c r="B1" s="616"/>
      <c r="C1" s="616"/>
      <c r="D1" s="616"/>
      <c r="E1" s="616"/>
      <c r="F1" s="616"/>
      <c r="G1" s="616"/>
      <c r="H1" s="616"/>
      <c r="I1" s="616"/>
      <c r="J1" s="616"/>
      <c r="K1" s="616"/>
      <c r="L1" s="616"/>
      <c r="M1" s="616"/>
      <c r="N1" s="616"/>
      <c r="O1" s="616"/>
      <c r="P1" s="616"/>
      <c r="Q1" s="616"/>
      <c r="R1" s="616"/>
      <c r="S1" s="616"/>
      <c r="T1" s="616"/>
      <c r="U1" s="616"/>
      <c r="V1" s="616"/>
      <c r="W1" s="616"/>
      <c r="X1" s="616"/>
    </row>
    <row r="2" spans="1:24" ht="17.25" customHeight="1">
      <c r="A2" s="834" t="s">
        <v>208</v>
      </c>
      <c r="B2" s="834"/>
      <c r="C2" s="834"/>
      <c r="D2" s="834"/>
      <c r="E2" s="834"/>
      <c r="F2" s="834"/>
      <c r="G2" s="834"/>
      <c r="H2" s="834"/>
      <c r="I2" s="834"/>
      <c r="J2" s="834"/>
      <c r="K2" s="834"/>
      <c r="L2" s="834"/>
      <c r="M2" s="834"/>
      <c r="N2" s="834"/>
      <c r="O2" s="834"/>
      <c r="P2" s="834"/>
      <c r="Q2" s="834"/>
      <c r="R2" s="834"/>
      <c r="S2" s="834"/>
      <c r="T2" s="834"/>
      <c r="U2" s="834"/>
      <c r="V2" s="834"/>
      <c r="W2" s="834"/>
      <c r="X2" s="834"/>
    </row>
    <row r="3" spans="1:24" ht="17.25" customHeight="1">
      <c r="A3" s="838" t="str">
        <f>IF(Form1!C1="4月","April","October")&amp;","&amp;Form1!A1&amp; " Enrollment or "&amp;IF(Form1!C1="4月","October","April")&amp;","&amp;IF(Form1!C1="4月",Form1!A1,Form1!A1+1)&amp;" Enrollment"</f>
        <v>April,2021 Enrollment or October,2021 Enrollment</v>
      </c>
      <c r="B3" s="838"/>
      <c r="C3" s="838"/>
      <c r="D3" s="838"/>
      <c r="E3" s="838"/>
      <c r="F3" s="838"/>
      <c r="G3" s="838"/>
      <c r="H3" s="838"/>
      <c r="I3" s="838"/>
      <c r="J3" s="838"/>
      <c r="K3" s="838"/>
      <c r="L3" s="838"/>
      <c r="M3" s="838"/>
      <c r="N3" s="838"/>
      <c r="O3" s="838"/>
      <c r="P3" s="838"/>
      <c r="Q3" s="838"/>
      <c r="R3" s="838"/>
      <c r="S3" s="838"/>
      <c r="T3" s="838"/>
      <c r="U3" s="838"/>
      <c r="V3" s="838"/>
      <c r="W3" s="838"/>
      <c r="X3" s="838"/>
    </row>
    <row r="4" spans="1:24" ht="17.25" customHeight="1">
      <c r="A4" s="839" t="s">
        <v>165</v>
      </c>
      <c r="B4" s="839"/>
      <c r="C4" s="839"/>
      <c r="D4" s="839"/>
      <c r="E4" s="839"/>
      <c r="F4" s="839"/>
      <c r="G4" s="839"/>
      <c r="H4" s="839"/>
      <c r="I4" s="839"/>
      <c r="J4" s="839"/>
      <c r="K4" s="839"/>
      <c r="L4" s="839"/>
      <c r="M4" s="839"/>
      <c r="N4" s="839"/>
      <c r="O4" s="839"/>
      <c r="P4" s="839"/>
      <c r="Q4" s="839"/>
      <c r="R4" s="839"/>
      <c r="S4" s="839"/>
      <c r="T4" s="839"/>
      <c r="U4" s="839"/>
      <c r="V4" s="839"/>
      <c r="W4" s="839"/>
      <c r="X4" s="839"/>
    </row>
    <row r="5" spans="1:24" ht="17.25" customHeight="1">
      <c r="A5" s="839" t="s">
        <v>207</v>
      </c>
      <c r="B5" s="839"/>
      <c r="C5" s="839"/>
      <c r="D5" s="839"/>
      <c r="E5" s="839"/>
      <c r="F5" s="839"/>
      <c r="G5" s="839"/>
      <c r="H5" s="839"/>
      <c r="I5" s="839"/>
      <c r="J5" s="839"/>
      <c r="K5" s="839"/>
      <c r="L5" s="839"/>
      <c r="M5" s="839"/>
      <c r="N5" s="839"/>
      <c r="O5" s="839"/>
      <c r="P5" s="839"/>
      <c r="Q5" s="839"/>
      <c r="R5" s="839"/>
      <c r="S5" s="839"/>
      <c r="T5" s="839"/>
      <c r="U5" s="839"/>
      <c r="V5" s="839"/>
      <c r="W5" s="839"/>
      <c r="X5" s="839"/>
    </row>
    <row r="6" spans="1:24" ht="17.25" customHeight="1">
      <c r="A6" s="215"/>
      <c r="B6" s="215"/>
      <c r="C6" s="215"/>
      <c r="D6" s="215"/>
      <c r="E6" s="215"/>
      <c r="F6" s="215"/>
      <c r="G6" s="215"/>
      <c r="H6" s="215"/>
      <c r="I6" s="215"/>
      <c r="J6" s="215"/>
      <c r="K6" s="215"/>
      <c r="L6" s="215"/>
      <c r="M6" s="215"/>
      <c r="N6" s="215"/>
      <c r="O6" s="215"/>
      <c r="P6" s="215"/>
      <c r="Q6" s="215"/>
      <c r="R6" s="215"/>
      <c r="S6" s="215"/>
      <c r="T6" s="215"/>
      <c r="U6" s="215"/>
      <c r="V6" s="215"/>
      <c r="W6" s="215"/>
      <c r="X6" s="215"/>
    </row>
    <row r="7" spans="1:24" ht="25.5" customHeight="1">
      <c r="A7" s="177"/>
      <c r="B7" s="177"/>
      <c r="C7" s="177"/>
      <c r="D7" s="177"/>
      <c r="E7" s="177"/>
      <c r="F7" s="177"/>
      <c r="G7" s="177"/>
      <c r="H7" s="177"/>
      <c r="I7" s="177"/>
      <c r="K7" s="835" t="s">
        <v>166</v>
      </c>
      <c r="L7" s="835"/>
      <c r="M7" s="835"/>
      <c r="N7" s="835"/>
      <c r="O7" s="836"/>
      <c r="P7" s="836"/>
      <c r="Q7" s="835" t="s">
        <v>167</v>
      </c>
      <c r="R7" s="837"/>
      <c r="S7" s="216"/>
      <c r="T7" s="835" t="s">
        <v>169</v>
      </c>
      <c r="U7" s="837"/>
      <c r="V7" s="216"/>
      <c r="W7" s="835" t="s">
        <v>168</v>
      </c>
      <c r="X7" s="837"/>
    </row>
    <row r="8" spans="1:24" ht="16.5" customHeight="1" thickBot="1">
      <c r="A8" s="185"/>
      <c r="B8" s="185"/>
      <c r="C8" s="185"/>
      <c r="D8" s="185"/>
      <c r="E8" s="185"/>
      <c r="F8" s="185"/>
      <c r="G8" s="185"/>
      <c r="H8" s="185"/>
      <c r="I8" s="185"/>
      <c r="J8" s="185"/>
      <c r="K8" s="185"/>
      <c r="L8" s="185"/>
      <c r="M8" s="185"/>
      <c r="N8" s="185"/>
      <c r="O8" s="185"/>
      <c r="P8" s="185"/>
      <c r="Q8" s="185"/>
      <c r="R8" s="185"/>
      <c r="S8" s="185"/>
      <c r="T8" s="185"/>
      <c r="U8" s="185"/>
      <c r="V8" s="185"/>
      <c r="W8" s="185"/>
      <c r="X8" s="185"/>
    </row>
    <row r="9" spans="1:24" ht="16.5" customHeight="1">
      <c r="A9" s="795" t="s">
        <v>176</v>
      </c>
      <c r="B9" s="796"/>
      <c r="C9" s="796"/>
      <c r="D9" s="796"/>
      <c r="E9" s="796"/>
      <c r="F9" s="796"/>
      <c r="G9" s="796"/>
      <c r="H9" s="796"/>
      <c r="I9" s="797" t="str">
        <f>IF(Form1!$D$8="","",Form1!$D$8)&amp;"　"&amp;IF(Form1!$M$8="","",Form1!$M$8)</f>
        <v>　</v>
      </c>
      <c r="J9" s="796"/>
      <c r="K9" s="796"/>
      <c r="L9" s="796"/>
      <c r="M9" s="796"/>
      <c r="N9" s="796"/>
      <c r="O9" s="796"/>
      <c r="P9" s="796"/>
      <c r="Q9" s="796"/>
      <c r="R9" s="796"/>
      <c r="S9" s="796"/>
      <c r="T9" s="796"/>
      <c r="U9" s="796"/>
      <c r="V9" s="796"/>
      <c r="W9" s="796"/>
      <c r="X9" s="798"/>
    </row>
    <row r="10" spans="1:24" ht="16.5" customHeight="1">
      <c r="A10" s="799" t="s">
        <v>175</v>
      </c>
      <c r="B10" s="800"/>
      <c r="C10" s="800"/>
      <c r="D10" s="800"/>
      <c r="E10" s="800"/>
      <c r="F10" s="800"/>
      <c r="G10" s="800"/>
      <c r="H10" s="800"/>
      <c r="I10" s="805" t="str">
        <f>IF(Form1!$D$10="","",Form1!$D$10)&amp;"　"&amp;IF(Form1!$M$10="","",Form1!$M$10)</f>
        <v>　</v>
      </c>
      <c r="J10" s="805"/>
      <c r="K10" s="805"/>
      <c r="L10" s="805"/>
      <c r="M10" s="805"/>
      <c r="N10" s="805"/>
      <c r="O10" s="805"/>
      <c r="P10" s="805"/>
      <c r="Q10" s="805"/>
      <c r="R10" s="805"/>
      <c r="S10" s="805"/>
      <c r="T10" s="805"/>
      <c r="U10" s="805"/>
      <c r="V10" s="805"/>
      <c r="W10" s="805"/>
      <c r="X10" s="806"/>
    </row>
    <row r="11" spans="1:24" ht="16.5" customHeight="1">
      <c r="A11" s="801"/>
      <c r="B11" s="802"/>
      <c r="C11" s="802"/>
      <c r="D11" s="802"/>
      <c r="E11" s="802"/>
      <c r="F11" s="802"/>
      <c r="G11" s="802"/>
      <c r="H11" s="802"/>
      <c r="I11" s="807"/>
      <c r="J11" s="807"/>
      <c r="K11" s="807"/>
      <c r="L11" s="807"/>
      <c r="M11" s="807"/>
      <c r="N11" s="807"/>
      <c r="O11" s="807"/>
      <c r="P11" s="807"/>
      <c r="Q11" s="807"/>
      <c r="R11" s="807"/>
      <c r="S11" s="807"/>
      <c r="T11" s="807"/>
      <c r="U11" s="807"/>
      <c r="V11" s="807"/>
      <c r="W11" s="807"/>
      <c r="X11" s="808"/>
    </row>
    <row r="12" spans="1:24" ht="16.5" customHeight="1">
      <c r="A12" s="803"/>
      <c r="B12" s="804"/>
      <c r="C12" s="804"/>
      <c r="D12" s="804"/>
      <c r="E12" s="804"/>
      <c r="F12" s="804"/>
      <c r="G12" s="804"/>
      <c r="H12" s="804"/>
      <c r="I12" s="809"/>
      <c r="J12" s="809"/>
      <c r="K12" s="809"/>
      <c r="L12" s="809"/>
      <c r="M12" s="809"/>
      <c r="N12" s="809"/>
      <c r="O12" s="809"/>
      <c r="P12" s="809"/>
      <c r="Q12" s="809"/>
      <c r="R12" s="809"/>
      <c r="S12" s="809"/>
      <c r="T12" s="809"/>
      <c r="U12" s="809"/>
      <c r="V12" s="809"/>
      <c r="W12" s="809"/>
      <c r="X12" s="810"/>
    </row>
    <row r="13" spans="1:24" ht="23.1" customHeight="1">
      <c r="A13" s="523" t="s">
        <v>123</v>
      </c>
      <c r="B13" s="524"/>
      <c r="C13" s="524"/>
      <c r="D13" s="524"/>
      <c r="E13" s="524"/>
      <c r="F13" s="524"/>
      <c r="G13" s="524"/>
      <c r="H13" s="525"/>
      <c r="I13" s="583" t="str">
        <f>IF(Form1!$A$29="■",Form1!$B$29,IF(Form1!$A$33="■",Form1!$B$33,IF(Form1!$A$37="■",Form1!$B$37,"")))</f>
        <v/>
      </c>
      <c r="J13" s="584"/>
      <c r="K13" s="584"/>
      <c r="L13" s="584"/>
      <c r="M13" s="584"/>
      <c r="N13" s="584"/>
      <c r="O13" s="584"/>
      <c r="P13" s="584"/>
      <c r="Q13" s="584"/>
      <c r="R13" s="584"/>
      <c r="S13" s="584"/>
      <c r="T13" s="584"/>
      <c r="U13" s="584"/>
      <c r="V13" s="584"/>
      <c r="W13" s="584"/>
      <c r="X13" s="585"/>
    </row>
    <row r="14" spans="1:24" ht="23.1" customHeight="1" thickBot="1">
      <c r="A14" s="653" t="s">
        <v>124</v>
      </c>
      <c r="B14" s="783"/>
      <c r="C14" s="783"/>
      <c r="D14" s="783"/>
      <c r="E14" s="783"/>
      <c r="F14" s="783"/>
      <c r="G14" s="783"/>
      <c r="H14" s="784"/>
      <c r="I14" s="780" t="str">
        <f>IF(Form1!$B$30="■",Form1!C30,IF(Form1!$B$31="■",Form1!$C$31,IF(Form1!$B$32="■",Form1!$C$32,IF(Form1!$B$34="■",Form1!$C$34,IF(Form1!$B$35="■",Form1!$C$35,IF(Form1!$B$38="■",Form1!$C$38,IF(Form1!$B$39="■",Form1!$C$39,"")))))))</f>
        <v/>
      </c>
      <c r="J14" s="781"/>
      <c r="K14" s="781"/>
      <c r="L14" s="781"/>
      <c r="M14" s="781"/>
      <c r="N14" s="781"/>
      <c r="O14" s="781"/>
      <c r="P14" s="781"/>
      <c r="Q14" s="781"/>
      <c r="R14" s="781"/>
      <c r="S14" s="781"/>
      <c r="T14" s="781"/>
      <c r="U14" s="781"/>
      <c r="V14" s="781"/>
      <c r="W14" s="781"/>
      <c r="X14" s="782"/>
    </row>
    <row r="15" spans="1:24" ht="16.5" customHeight="1">
      <c r="A15" s="10" t="s">
        <v>177</v>
      </c>
      <c r="B15" s="186"/>
      <c r="C15" s="186"/>
      <c r="D15" s="187"/>
      <c r="E15" s="187"/>
      <c r="F15" s="187"/>
      <c r="G15" s="187"/>
      <c r="H15" s="187"/>
      <c r="I15" s="187"/>
      <c r="J15" s="187"/>
      <c r="K15" s="187"/>
      <c r="L15" s="187"/>
      <c r="M15" s="187"/>
      <c r="N15" s="187"/>
      <c r="O15" s="187"/>
      <c r="P15" s="187"/>
      <c r="Q15" s="187"/>
      <c r="R15" s="187"/>
      <c r="S15" s="187"/>
      <c r="T15" s="187"/>
      <c r="U15" s="187"/>
      <c r="V15" s="187"/>
      <c r="W15" s="187"/>
      <c r="X15" s="187"/>
    </row>
    <row r="16" spans="1:24" ht="33" customHeight="1">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row>
    <row r="17" spans="1:24" ht="16.5" customHeight="1" thickBot="1">
      <c r="A17" s="203" t="s">
        <v>210</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row>
    <row r="18" spans="1:24" ht="16.5" customHeight="1">
      <c r="A18" s="785" t="s">
        <v>184</v>
      </c>
      <c r="B18" s="787" t="s">
        <v>179</v>
      </c>
      <c r="C18" s="787"/>
      <c r="D18" s="787"/>
      <c r="E18" s="787"/>
      <c r="F18" s="787"/>
      <c r="G18" s="787"/>
      <c r="H18" s="787"/>
      <c r="I18" s="787"/>
      <c r="J18" s="787"/>
      <c r="K18" s="787"/>
      <c r="L18" s="787"/>
      <c r="M18" s="787"/>
      <c r="N18" s="787"/>
      <c r="O18" s="788"/>
      <c r="P18" s="791" t="s">
        <v>11</v>
      </c>
      <c r="Q18" s="791"/>
      <c r="R18" s="791"/>
      <c r="S18" s="791"/>
      <c r="T18" s="791"/>
      <c r="U18" s="791"/>
      <c r="V18" s="791"/>
      <c r="W18" s="791"/>
      <c r="X18" s="792"/>
    </row>
    <row r="19" spans="1:24" ht="16.5" customHeight="1">
      <c r="A19" s="786"/>
      <c r="B19" s="789"/>
      <c r="C19" s="789"/>
      <c r="D19" s="789"/>
      <c r="E19" s="789"/>
      <c r="F19" s="789"/>
      <c r="G19" s="789"/>
      <c r="H19" s="789"/>
      <c r="I19" s="789"/>
      <c r="J19" s="789"/>
      <c r="K19" s="789"/>
      <c r="L19" s="789"/>
      <c r="M19" s="789"/>
      <c r="N19" s="789"/>
      <c r="O19" s="790"/>
      <c r="P19" s="793"/>
      <c r="Q19" s="793"/>
      <c r="R19" s="793"/>
      <c r="S19" s="793"/>
      <c r="T19" s="793"/>
      <c r="U19" s="793"/>
      <c r="V19" s="793"/>
      <c r="W19" s="793"/>
      <c r="X19" s="794"/>
    </row>
    <row r="20" spans="1:24" ht="16.5" customHeight="1">
      <c r="A20" s="813" t="s">
        <v>180</v>
      </c>
      <c r="B20" s="811" t="s">
        <v>211</v>
      </c>
      <c r="C20" s="811"/>
      <c r="D20" s="811"/>
      <c r="E20" s="811"/>
      <c r="F20" s="811"/>
      <c r="G20" s="811"/>
      <c r="H20" s="811"/>
      <c r="I20" s="811"/>
      <c r="J20" s="811"/>
      <c r="K20" s="811"/>
      <c r="L20" s="811"/>
      <c r="M20" s="811"/>
      <c r="N20" s="811"/>
      <c r="O20" s="812"/>
      <c r="P20" s="793" t="s">
        <v>11</v>
      </c>
      <c r="Q20" s="793"/>
      <c r="R20" s="793"/>
      <c r="S20" s="793"/>
      <c r="T20" s="793"/>
      <c r="U20" s="793"/>
      <c r="V20" s="793"/>
      <c r="W20" s="793"/>
      <c r="X20" s="794"/>
    </row>
    <row r="21" spans="1:24" ht="16.5" customHeight="1" thickBot="1">
      <c r="A21" s="840"/>
      <c r="B21" s="841"/>
      <c r="C21" s="841"/>
      <c r="D21" s="841"/>
      <c r="E21" s="841"/>
      <c r="F21" s="841"/>
      <c r="G21" s="841"/>
      <c r="H21" s="841"/>
      <c r="I21" s="841"/>
      <c r="J21" s="841"/>
      <c r="K21" s="841"/>
      <c r="L21" s="841"/>
      <c r="M21" s="841"/>
      <c r="N21" s="841"/>
      <c r="O21" s="842"/>
      <c r="P21" s="830"/>
      <c r="Q21" s="830"/>
      <c r="R21" s="830"/>
      <c r="S21" s="830"/>
      <c r="T21" s="830"/>
      <c r="U21" s="830"/>
      <c r="V21" s="830"/>
      <c r="W21" s="830"/>
      <c r="X21" s="831"/>
    </row>
    <row r="22" spans="1:24" ht="16.5" customHeight="1">
      <c r="A22" s="189"/>
      <c r="B22" s="189"/>
      <c r="C22" s="189"/>
      <c r="D22" s="189"/>
      <c r="E22" s="189"/>
      <c r="F22" s="189"/>
      <c r="G22" s="189"/>
      <c r="H22" s="189"/>
      <c r="I22" s="189"/>
      <c r="J22" s="189"/>
      <c r="K22" s="189"/>
      <c r="L22" s="189"/>
      <c r="M22" s="189"/>
      <c r="N22" s="189"/>
      <c r="O22" s="189"/>
      <c r="P22" s="189"/>
      <c r="Q22" s="189"/>
      <c r="R22" s="189"/>
      <c r="S22" s="189"/>
      <c r="T22" s="189"/>
      <c r="U22" s="189"/>
      <c r="V22" s="189"/>
      <c r="W22" s="189"/>
      <c r="X22" s="189"/>
    </row>
    <row r="23" spans="1:24" ht="16.5" customHeight="1">
      <c r="A23" s="189"/>
      <c r="B23" s="189"/>
      <c r="C23" s="189"/>
      <c r="D23" s="189"/>
      <c r="E23" s="189"/>
      <c r="F23" s="189"/>
      <c r="G23" s="189"/>
      <c r="H23" s="189"/>
      <c r="I23" s="189"/>
      <c r="J23" s="189"/>
      <c r="K23" s="189"/>
      <c r="L23" s="189"/>
      <c r="M23" s="189"/>
      <c r="N23" s="189"/>
      <c r="O23" s="189"/>
      <c r="P23" s="189"/>
      <c r="Q23" s="189"/>
      <c r="R23" s="189"/>
      <c r="S23" s="189"/>
      <c r="T23" s="189"/>
      <c r="U23" s="189"/>
      <c r="V23" s="189"/>
      <c r="W23" s="189"/>
      <c r="X23" s="189"/>
    </row>
    <row r="24" spans="1:24" ht="16.5" customHeight="1">
      <c r="A24" s="203" t="s">
        <v>189</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row>
    <row r="25" spans="1:24" ht="6.75" customHeight="1">
      <c r="B25" s="204"/>
      <c r="C25" s="204"/>
      <c r="D25" s="204"/>
      <c r="E25" s="204"/>
      <c r="F25" s="204"/>
      <c r="G25" s="204"/>
      <c r="H25" s="204"/>
      <c r="I25" s="190"/>
      <c r="J25" s="190"/>
      <c r="K25" s="190"/>
      <c r="L25" s="189"/>
      <c r="M25" s="189"/>
      <c r="N25" s="189"/>
      <c r="O25" s="189"/>
      <c r="P25" s="189"/>
      <c r="Q25" s="189"/>
      <c r="R25" s="189"/>
      <c r="S25" s="189"/>
      <c r="T25" s="189"/>
      <c r="U25" s="189"/>
      <c r="V25" s="189"/>
      <c r="W25" s="189"/>
      <c r="X25" s="189"/>
    </row>
    <row r="26" spans="1:24" ht="16.5" customHeight="1">
      <c r="A26" s="204"/>
      <c r="B26" s="832">
        <v>44085</v>
      </c>
      <c r="C26" s="833"/>
      <c r="D26" s="833"/>
      <c r="E26" s="833"/>
      <c r="F26" s="833"/>
      <c r="G26" s="203" t="s">
        <v>221</v>
      </c>
      <c r="H26" s="204"/>
      <c r="I26" s="190"/>
      <c r="J26" s="190"/>
      <c r="K26" s="190"/>
      <c r="L26" s="189"/>
      <c r="M26" s="189"/>
      <c r="N26" s="189"/>
      <c r="O26" s="189"/>
      <c r="P26" s="189"/>
      <c r="Q26" s="189"/>
      <c r="R26" s="189"/>
      <c r="S26" s="189"/>
      <c r="T26" s="189"/>
      <c r="U26" s="189"/>
      <c r="V26" s="189"/>
      <c r="W26" s="189"/>
      <c r="X26" s="189"/>
    </row>
    <row r="27" spans="1:24" ht="16.5" customHeight="1">
      <c r="A27" s="191"/>
      <c r="B27" s="619" t="str">
        <f>TEXT(B26,"mmmm d ([$-409]aaa), yyyy")</f>
        <v>September 11 (Fri), 2020</v>
      </c>
      <c r="C27" s="619"/>
      <c r="D27" s="619"/>
      <c r="E27" s="619"/>
      <c r="F27" s="619"/>
      <c r="G27" s="619"/>
      <c r="H27" s="227" t="s">
        <v>222</v>
      </c>
      <c r="I27" s="192"/>
      <c r="J27" s="192"/>
      <c r="K27" s="192"/>
      <c r="L27" s="192"/>
      <c r="M27" s="192"/>
      <c r="N27" s="192"/>
      <c r="O27" s="192"/>
      <c r="P27" s="192"/>
      <c r="Q27" s="192"/>
      <c r="R27" s="193"/>
      <c r="S27" s="192"/>
      <c r="T27" s="192"/>
      <c r="U27" s="192"/>
      <c r="V27" s="192"/>
      <c r="W27" s="192"/>
      <c r="X27" s="192"/>
    </row>
    <row r="28" spans="1:24" ht="16.5" customHeight="1">
      <c r="A28" s="191"/>
      <c r="B28" s="191"/>
      <c r="C28" s="191"/>
      <c r="D28" s="191"/>
      <c r="E28" s="192"/>
      <c r="F28" s="192"/>
      <c r="G28" s="192"/>
      <c r="H28" s="192"/>
      <c r="I28" s="192"/>
      <c r="J28" s="192"/>
      <c r="K28" s="192"/>
      <c r="L28" s="192"/>
      <c r="M28" s="192"/>
      <c r="N28" s="192"/>
      <c r="O28" s="192"/>
      <c r="P28" s="192"/>
      <c r="Q28" s="192"/>
      <c r="R28" s="193"/>
      <c r="S28" s="192"/>
      <c r="T28" s="192"/>
      <c r="U28" s="192"/>
      <c r="V28" s="192"/>
      <c r="W28" s="192"/>
      <c r="X28" s="192"/>
    </row>
    <row r="29" spans="1:24" ht="16.5" customHeight="1">
      <c r="A29" s="228" t="s">
        <v>226</v>
      </c>
      <c r="B29" s="191"/>
      <c r="C29" s="191"/>
      <c r="D29" s="191"/>
      <c r="E29" s="192"/>
      <c r="F29" s="192"/>
      <c r="G29" s="192"/>
      <c r="H29" s="192"/>
      <c r="I29" s="192"/>
      <c r="J29" s="192"/>
      <c r="K29" s="192"/>
      <c r="L29" s="192"/>
      <c r="M29" s="192"/>
      <c r="N29" s="192"/>
      <c r="O29" s="192"/>
      <c r="P29" s="192"/>
      <c r="Q29" s="192"/>
      <c r="R29" s="192"/>
      <c r="S29" s="192"/>
      <c r="T29" s="192"/>
      <c r="U29" s="192"/>
      <c r="V29" s="192"/>
      <c r="W29" s="192"/>
      <c r="X29" s="192"/>
    </row>
    <row r="30" spans="1:24" ht="6.75" customHeight="1">
      <c r="B30" s="204"/>
      <c r="C30" s="204"/>
      <c r="D30" s="204"/>
      <c r="E30" s="204"/>
      <c r="F30" s="204"/>
      <c r="G30" s="204"/>
      <c r="H30" s="204"/>
      <c r="I30" s="190"/>
      <c r="J30" s="190"/>
      <c r="K30" s="190"/>
      <c r="L30" s="189"/>
      <c r="M30" s="189"/>
      <c r="N30" s="189"/>
      <c r="O30" s="189"/>
      <c r="P30" s="189"/>
      <c r="Q30" s="189"/>
      <c r="R30" s="189"/>
      <c r="S30" s="189"/>
      <c r="T30" s="189"/>
      <c r="U30" s="189"/>
      <c r="V30" s="189"/>
      <c r="W30" s="189"/>
      <c r="X30" s="189"/>
    </row>
    <row r="31" spans="1:24" ht="16.5" customHeight="1">
      <c r="A31" s="829" t="s">
        <v>228</v>
      </c>
      <c r="B31" s="829"/>
      <c r="C31" s="829"/>
      <c r="D31" s="829"/>
      <c r="E31" s="829"/>
      <c r="F31" s="829"/>
      <c r="G31" s="829"/>
      <c r="H31" s="829"/>
      <c r="I31" s="829"/>
      <c r="J31" s="829"/>
      <c r="K31" s="829"/>
      <c r="L31" s="829"/>
      <c r="M31" s="829"/>
      <c r="N31" s="829"/>
      <c r="O31" s="829"/>
      <c r="P31" s="829"/>
      <c r="Q31" s="829"/>
      <c r="R31" s="829"/>
      <c r="S31" s="191"/>
    </row>
    <row r="32" spans="1:24" ht="26.25" customHeight="1">
      <c r="A32" s="829"/>
      <c r="B32" s="829"/>
      <c r="C32" s="829"/>
      <c r="D32" s="829"/>
      <c r="E32" s="829"/>
      <c r="F32" s="829"/>
      <c r="G32" s="829"/>
      <c r="H32" s="829"/>
      <c r="I32" s="829"/>
      <c r="J32" s="829"/>
      <c r="K32" s="829"/>
      <c r="L32" s="829"/>
      <c r="M32" s="829"/>
      <c r="N32" s="829"/>
      <c r="O32" s="829"/>
      <c r="P32" s="829"/>
      <c r="Q32" s="829"/>
      <c r="R32" s="829"/>
      <c r="S32" s="191"/>
      <c r="T32" s="824" t="s">
        <v>196</v>
      </c>
      <c r="U32" s="354"/>
      <c r="V32" s="354"/>
      <c r="W32" s="354"/>
      <c r="X32" s="825"/>
    </row>
    <row r="33" spans="1:24" ht="6.75" customHeight="1">
      <c r="B33" s="204"/>
      <c r="C33" s="204"/>
      <c r="D33" s="204"/>
      <c r="E33" s="204"/>
      <c r="F33" s="204"/>
      <c r="G33" s="204"/>
      <c r="H33" s="204"/>
      <c r="I33" s="190"/>
      <c r="J33" s="190"/>
      <c r="K33" s="190"/>
      <c r="L33" s="189"/>
      <c r="M33" s="189"/>
      <c r="N33" s="189"/>
      <c r="O33" s="189"/>
      <c r="P33" s="189"/>
      <c r="Q33" s="189"/>
      <c r="R33" s="189"/>
      <c r="S33" s="189"/>
      <c r="T33" s="826"/>
      <c r="U33" s="827"/>
      <c r="V33" s="827"/>
      <c r="W33" s="827"/>
      <c r="X33" s="828"/>
    </row>
    <row r="34" spans="1:24" ht="16.5" customHeight="1">
      <c r="A34" s="822" t="s">
        <v>227</v>
      </c>
      <c r="B34" s="822"/>
      <c r="C34" s="822"/>
      <c r="D34" s="822"/>
      <c r="E34" s="822"/>
      <c r="F34" s="822"/>
      <c r="G34" s="822"/>
      <c r="H34" s="822"/>
      <c r="I34" s="822"/>
      <c r="J34" s="822"/>
      <c r="K34" s="822"/>
      <c r="L34" s="822"/>
      <c r="M34" s="822"/>
      <c r="N34" s="822"/>
      <c r="O34" s="822"/>
      <c r="P34" s="822"/>
      <c r="Q34" s="822"/>
      <c r="R34" s="822"/>
      <c r="S34" s="822"/>
      <c r="T34" s="195"/>
      <c r="U34" s="196"/>
      <c r="V34" s="196"/>
      <c r="W34" s="196"/>
      <c r="X34" s="197"/>
    </row>
    <row r="35" spans="1:24" ht="16.5" customHeight="1">
      <c r="A35" s="822"/>
      <c r="B35" s="822"/>
      <c r="C35" s="822"/>
      <c r="D35" s="822"/>
      <c r="E35" s="822"/>
      <c r="F35" s="822"/>
      <c r="G35" s="822"/>
      <c r="H35" s="822"/>
      <c r="I35" s="822"/>
      <c r="J35" s="822"/>
      <c r="K35" s="822"/>
      <c r="L35" s="822"/>
      <c r="M35" s="822"/>
      <c r="N35" s="822"/>
      <c r="O35" s="822"/>
      <c r="P35" s="822"/>
      <c r="Q35" s="822"/>
      <c r="R35" s="822"/>
      <c r="S35" s="822"/>
      <c r="T35" s="199"/>
      <c r="U35" s="22"/>
      <c r="V35" s="22"/>
      <c r="W35" s="194"/>
      <c r="X35" s="200"/>
    </row>
    <row r="36" spans="1:24" ht="16.5" customHeight="1">
      <c r="A36" s="822"/>
      <c r="B36" s="822"/>
      <c r="C36" s="822"/>
      <c r="D36" s="822"/>
      <c r="E36" s="822"/>
      <c r="F36" s="822"/>
      <c r="G36" s="822"/>
      <c r="H36" s="822"/>
      <c r="I36" s="822"/>
      <c r="J36" s="822"/>
      <c r="K36" s="822"/>
      <c r="L36" s="822"/>
      <c r="M36" s="822"/>
      <c r="N36" s="822"/>
      <c r="O36" s="822"/>
      <c r="P36" s="822"/>
      <c r="Q36" s="822"/>
      <c r="R36" s="822"/>
      <c r="S36" s="822"/>
      <c r="T36" s="199"/>
      <c r="U36" s="22"/>
      <c r="V36" s="22"/>
      <c r="W36" s="22"/>
      <c r="X36" s="201"/>
    </row>
    <row r="37" spans="1:24" ht="16.5" customHeight="1">
      <c r="A37" s="822"/>
      <c r="B37" s="822"/>
      <c r="C37" s="822"/>
      <c r="D37" s="822"/>
      <c r="E37" s="822"/>
      <c r="F37" s="822"/>
      <c r="G37" s="822"/>
      <c r="H37" s="822"/>
      <c r="I37" s="822"/>
      <c r="J37" s="822"/>
      <c r="K37" s="822"/>
      <c r="L37" s="822"/>
      <c r="M37" s="822"/>
      <c r="N37" s="822"/>
      <c r="O37" s="822"/>
      <c r="P37" s="822"/>
      <c r="Q37" s="822"/>
      <c r="R37" s="822"/>
      <c r="S37" s="822"/>
      <c r="T37" s="199"/>
      <c r="U37" s="22"/>
      <c r="V37" s="22"/>
      <c r="W37" s="22"/>
      <c r="X37" s="201"/>
    </row>
    <row r="38" spans="1:24" ht="16.5" customHeight="1">
      <c r="A38" s="198"/>
      <c r="B38" s="198"/>
      <c r="C38" s="198"/>
      <c r="D38" s="198"/>
      <c r="E38" s="198"/>
      <c r="F38" s="198"/>
      <c r="G38" s="198"/>
      <c r="H38" s="198"/>
      <c r="I38" s="198"/>
      <c r="J38" s="198"/>
      <c r="K38" s="198"/>
      <c r="L38" s="198"/>
      <c r="M38" s="198"/>
      <c r="N38" s="198"/>
      <c r="O38" s="198"/>
      <c r="P38" s="198"/>
      <c r="Q38" s="198"/>
      <c r="R38" s="198"/>
      <c r="S38" s="198"/>
      <c r="T38" s="205"/>
      <c r="U38" s="206"/>
      <c r="V38" s="206"/>
      <c r="W38" s="206"/>
      <c r="X38" s="207"/>
    </row>
    <row r="39" spans="1:24" ht="16.5" customHeight="1">
      <c r="A39" s="198"/>
      <c r="B39" s="198"/>
      <c r="C39" s="198"/>
      <c r="D39" s="198"/>
      <c r="E39" s="198"/>
      <c r="F39" s="198"/>
      <c r="G39" s="198"/>
      <c r="H39" s="198"/>
      <c r="I39" s="198"/>
      <c r="J39" s="198"/>
      <c r="K39" s="198"/>
      <c r="L39" s="198"/>
      <c r="M39" s="198"/>
      <c r="N39" s="198"/>
      <c r="O39" s="198"/>
      <c r="P39" s="198"/>
      <c r="Q39" s="198"/>
      <c r="R39" s="198"/>
      <c r="S39" s="198"/>
      <c r="T39" s="823" t="s">
        <v>190</v>
      </c>
      <c r="U39" s="823"/>
      <c r="V39" s="823"/>
      <c r="W39" s="823"/>
      <c r="X39" s="823"/>
    </row>
    <row r="40" spans="1:24" ht="16.5" customHeight="1">
      <c r="A40" s="198"/>
      <c r="B40" s="198"/>
      <c r="C40" s="198"/>
      <c r="D40" s="198"/>
      <c r="E40" s="198"/>
      <c r="F40" s="198"/>
      <c r="G40" s="198"/>
      <c r="H40" s="198"/>
      <c r="I40" s="198"/>
      <c r="J40" s="198"/>
      <c r="K40" s="198"/>
      <c r="L40" s="198"/>
      <c r="M40" s="198"/>
      <c r="N40" s="198"/>
      <c r="O40" s="198"/>
      <c r="P40" s="198"/>
      <c r="Q40" s="198"/>
      <c r="R40" s="198"/>
      <c r="S40" s="198"/>
      <c r="T40" s="823"/>
      <c r="U40" s="823"/>
      <c r="V40" s="823"/>
      <c r="W40" s="823"/>
      <c r="X40" s="823"/>
    </row>
    <row r="41" spans="1:24" ht="16.5" customHeight="1">
      <c r="A41" s="198"/>
      <c r="B41" s="198"/>
      <c r="C41" s="198"/>
      <c r="D41" s="198"/>
      <c r="E41" s="198"/>
      <c r="F41" s="198"/>
      <c r="G41" s="198"/>
      <c r="H41" s="198"/>
      <c r="I41" s="198"/>
      <c r="J41" s="198"/>
      <c r="K41" s="198"/>
      <c r="L41" s="198"/>
      <c r="M41" s="198"/>
      <c r="N41" s="198"/>
      <c r="O41" s="198"/>
      <c r="P41" s="198"/>
      <c r="Q41" s="198"/>
      <c r="R41" s="198"/>
      <c r="S41" s="198"/>
      <c r="T41" s="823"/>
      <c r="U41" s="823"/>
      <c r="V41" s="823"/>
      <c r="W41" s="823"/>
      <c r="X41" s="823"/>
    </row>
    <row r="42" spans="1:24" ht="15" customHeight="1"/>
  </sheetData>
  <sheetProtection algorithmName="SHA-512" hashValue="7lKMdphPq9fWzuLE62l+59StQT9PZpdg198ePgqA7jl0qb9FNhplj1XV7c+EOcTK7hGxtxklSZpZV4s0D3wn6Q==" saltValue="7cYEMtn2kkjCtRJJwX3S5A==" spinCount="100000" sheet="1" formatCells="0" selectLockedCells="1"/>
  <protectedRanges>
    <protectedRange sqref="P14:W14 I13 H14:M14" name="範囲1"/>
  </protectedRanges>
  <mergeCells count="30">
    <mergeCell ref="A1:X1"/>
    <mergeCell ref="A2:X2"/>
    <mergeCell ref="A3:X3"/>
    <mergeCell ref="A4:X4"/>
    <mergeCell ref="K7:N7"/>
    <mergeCell ref="O7:P7"/>
    <mergeCell ref="Q7:R7"/>
    <mergeCell ref="T7:U7"/>
    <mergeCell ref="W7:X7"/>
    <mergeCell ref="I9:X9"/>
    <mergeCell ref="A10:H12"/>
    <mergeCell ref="I10:X12"/>
    <mergeCell ref="A13:H13"/>
    <mergeCell ref="I13:X13"/>
    <mergeCell ref="B26:F26"/>
    <mergeCell ref="B27:G27"/>
    <mergeCell ref="T39:X41"/>
    <mergeCell ref="A5:X5"/>
    <mergeCell ref="A31:R32"/>
    <mergeCell ref="T32:X33"/>
    <mergeCell ref="A34:S37"/>
    <mergeCell ref="A14:H14"/>
    <mergeCell ref="I14:X14"/>
    <mergeCell ref="A18:A19"/>
    <mergeCell ref="B18:O19"/>
    <mergeCell ref="P18:X19"/>
    <mergeCell ref="A20:A21"/>
    <mergeCell ref="B20:O21"/>
    <mergeCell ref="P20:X21"/>
    <mergeCell ref="A9:H9"/>
  </mergeCells>
  <phoneticPr fontId="1"/>
  <dataValidations count="2">
    <dataValidation type="list" allowBlank="1" showInputMessage="1" showErrorMessage="1" sqref="P18:X21" xr:uid="{00000000-0002-0000-0600-000000000000}">
      <formula1>選択肢</formula1>
    </dataValidation>
    <dataValidation type="list" allowBlank="1" showInputMessage="1" showErrorMessage="1" sqref="S7" xr:uid="{00000000-0002-0000-0600-000001000000}">
      <formula1>月</formula1>
    </dataValidation>
  </dataValidations>
  <printOptions horizontalCentered="1"/>
  <pageMargins left="0.78740157480314965" right="0.78740157480314965" top="1.1811023622047245" bottom="0.74803149606299213" header="0.51181102362204722" footer="0.43307086614173229"/>
  <pageSetup paperSize="9" scale="95" orientation="portrait" r:id="rId1"/>
  <headerFooter alignWithMargins="0">
    <oddHeader xml:space="preserve">&amp;L&amp;"ＭＳ Ｐ明朝,標準"&amp;U英語試験免除希望者のみ
&amp;"Times New Roman,標準"For those who wish to be exempted from English Examination&amp;R&amp;"Times New Roman,太字"&amp;20Form 7 </oddHeader>
    <oddFooter>&amp;C&amp;"ＭＳ Ｐ明朝,太字"&amp;9（博士後期課程　英語試験免除申請書&amp;"Century,太字" &amp;"Times New Roman,太字"/ Doctoral Program: English Examination Exemption Application&amp;"ＭＳ Ｐ明朝,太字"）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Sheet1</vt:lpstr>
      <vt:lpstr>Form1</vt:lpstr>
      <vt:lpstr>Form 2, 3</vt:lpstr>
      <vt:lpstr>Form 4</vt:lpstr>
      <vt:lpstr>Form5</vt:lpstr>
      <vt:lpstr>Form6</vt:lpstr>
      <vt:lpstr>Form7</vt:lpstr>
      <vt:lpstr>'Form 2, 3'!Print_Area</vt:lpstr>
      <vt:lpstr>'Form 4'!Print_Area</vt:lpstr>
      <vt:lpstr>Form1!Print_Area</vt:lpstr>
      <vt:lpstr>Form5!Print_Area</vt:lpstr>
      <vt:lpstr>Form6!Print_Area</vt:lpstr>
      <vt:lpstr>Form7!Print_Area</vt:lpstr>
      <vt:lpstr>英語選択肢</vt:lpstr>
      <vt:lpstr>月</vt:lpstr>
      <vt:lpstr>選択肢</vt:lpstr>
      <vt:lpstr>選択問題</vt:lpstr>
      <vt:lpstr>日</vt:lpstr>
      <vt:lpstr>日本語選択肢</vt:lpstr>
      <vt:lpstr>入学月</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2020-08-06T07:44:13Z</cp:lastPrinted>
  <dcterms:created xsi:type="dcterms:W3CDTF">2002-11-05T23:46:11Z</dcterms:created>
  <dcterms:modified xsi:type="dcterms:W3CDTF">2020-08-06T09:12:33Z</dcterms:modified>
</cp:coreProperties>
</file>